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Денис А.Е.5vh5Ah\Desktop\ИПР 2026-2030\ИПР 2026-2030гг Элеконт\Формы рабочие\"/>
    </mc:Choice>
  </mc:AlternateContent>
  <bookViews>
    <workbookView xWindow="-28920" yWindow="-120" windowWidth="29040" windowHeight="15840"/>
  </bookViews>
  <sheets>
    <sheet name="ф4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_123Graph_AGRAPH1" hidden="1">'[1]на 1 тут'!#REF!</definedName>
    <definedName name="__123Graph_AGRAPH2" hidden="1">'[1]на 1 тут'!#REF!</definedName>
    <definedName name="__123Graph_BGRAPH1" hidden="1">'[1]на 1 тут'!#REF!</definedName>
    <definedName name="__123Graph_BGRAPH2" hidden="1">'[1]на 1 тут'!#REF!</definedName>
    <definedName name="__123Graph_CGRAPH1" hidden="1">'[1]на 1 тут'!#REF!</definedName>
    <definedName name="__123Graph_CGRAPH2" hidden="1">'[1]на 1 тут'!#REF!</definedName>
    <definedName name="__123Graph_LBL_AGRAPH1" hidden="1">'[1]на 1 тут'!#REF!</definedName>
    <definedName name="__123Graph_XGRAPH1" hidden="1">'[1]на 1 тут'!#REF!</definedName>
    <definedName name="__123Graph_XGRAPH2" hidden="1">'[1]на 1 тут'!#REF!</definedName>
    <definedName name="_xlnm._FilterDatabase" localSheetId="0" hidden="1">ф4!$A$28:$ED$61</definedName>
    <definedName name="cv" hidden="1">{"'D'!$A$1:$E$13"}</definedName>
    <definedName name="HTML_CodePage" hidden="1">1251</definedName>
    <definedName name="HTML_Control" hidden="1">{"'D'!$A$1:$E$13"}</definedName>
    <definedName name="HTML_Description" hidden="1">""</definedName>
    <definedName name="HTML_Email" hidden="1">""</definedName>
    <definedName name="HTML_Header" hidden="1">"D"</definedName>
    <definedName name="HTML_LastUpdate" hidden="1">"03.01.99"</definedName>
    <definedName name="HTML_LineAfter" hidden="1">FALSE</definedName>
    <definedName name="HTML_LineBefore" hidden="1">FALSE</definedName>
    <definedName name="HTML_Name" hidden="1">"Lapshina S.A."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"TARIF984"</definedName>
    <definedName name="P1_dip" hidden="1">[2]FST5!$G$167:$G$172,[2]FST5!$G$174:$G$175,[2]FST5!$G$177:$G$180,[2]FST5!$G$182,[2]FST5!$G$184:$G$188,[2]FST5!$G$190,[2]FST5!$G$192:$G$194</definedName>
    <definedName name="P1_eso" hidden="1">[2]FST5!$G$167:$G$172,[2]FST5!$G$174:$G$175,[2]FST5!$G$177:$G$180,[2]FST5!$G$182,[2]FST5!$G$184:$G$188,[2]FST5!$G$190,[2]FST5!$G$192:$G$194</definedName>
    <definedName name="P1_ESO_PROT" hidden="1">[3]ЭСО!#REF!,[3]ЭСО!#REF!,[3]ЭСО!$G$7:$G$15,[3]ЭСО!#REF!,[3]ЭСО!$G$20:$G$22,[3]ЭСО!$G$24:$G$26,[3]ЭСО!$G$29:$G$30,[3]ЭСО!$G$33:$G$33</definedName>
    <definedName name="P1_net" hidden="1">[2]FST5!$G$118:$G$123,[2]FST5!$G$125:$G$126,[2]FST5!$G$128:$G$131,[2]FST5!$G$133,[2]FST5!$G$135:$G$139,[2]FST5!$G$141,[2]FST5!$G$143:$G$145</definedName>
    <definedName name="P1_SBT_PROT" hidden="1">[3]сбыт!#REF!,[3]сбыт!#REF!,[3]сбыт!#REF!,[3]сбыт!#REF!,[3]сбыт!#REF!,[3]сбыт!#REF!,[3]сбыт!#REF!</definedName>
    <definedName name="P1_SC_CLR" hidden="1">#REF!,#REF!,#REF!,#REF!,#REF!</definedName>
    <definedName name="P1_SC22" hidden="1">#REF!,#REF!,#REF!,#REF!,#REF!,#REF!</definedName>
    <definedName name="P1_SCOPE_17_PRT" hidden="1">#REF!,#REF!,#REF!,#REF!,#REF!,#REF!,#REF!,#REF!</definedName>
    <definedName name="P1_SCOPE_4_PRT" hidden="1">#REF!,#REF!,#REF!,#REF!,#REF!,#REF!,#REF!,#REF!,#REF!</definedName>
    <definedName name="P1_SCOPE_5_PRT" hidden="1">#REF!,#REF!,#REF!,#REF!,#REF!,#REF!,#REF!,#REF!,#REF!</definedName>
    <definedName name="P1_SCOPE_CORR" hidden="1">#REF!,#REF!,#REF!,#REF!,#REF!,#REF!,#REF!</definedName>
    <definedName name="P1_SCOPE_DOP" hidden="1">[4]Регионы!#REF!,[4]Регионы!#REF!,[4]Регионы!#REF!,[4]Регионы!#REF!,[4]Регионы!#REF!,[4]Регионы!#REF!</definedName>
    <definedName name="P1_SCOPE_F1_PRT" hidden="1">#REF!,#REF!,#REF!,#REF!</definedName>
    <definedName name="P1_SCOPE_F2_PRT" hidden="1">#REF!,#REF!,#REF!,#REF!</definedName>
    <definedName name="P1_SCOPE_FLOAD" hidden="1">'[3]Ген. не уч. ОРЭМ'!$F$33:$F$36,'[3]Ген. не уч. ОРЭМ'!$F$38:$F$43,'[3]Ген. не уч. ОРЭМ'!$F$45:$F$45,'[3]Ген. не уч. ОРЭМ'!$F$47:$F$47,'[3]Ген. не уч. ОРЭМ'!$F$49:$F$49,'[3]Ген. не уч. ОРЭМ'!$F$51:$F$51</definedName>
    <definedName name="P1_SCOPE_FRML" hidden="1">'[3]Ген. не уч. ОРЭМ'!$F$18:$F$26,'[3]Ген. не уч. ОРЭМ'!$F$28:$F$29,'[3]Ген. не уч. ОРЭМ'!$F$31:$F$31,'[3]Ген. не уч. ОРЭМ'!$F$33:$F$35,'[3]Ген. не уч. ОРЭМ'!$F$38:$F$42,'[3]Ген. не уч. ОРЭМ'!$F$45:$F$45</definedName>
    <definedName name="P1_SCOPE_FST7" hidden="1">#REF!,#REF!,#REF!,#REF!,#REF!,#REF!</definedName>
    <definedName name="P1_SCOPE_FULL_LOAD" hidden="1">#REF!,#REF!,#REF!,#REF!,#REF!,#REF!</definedName>
    <definedName name="P1_SCOPE_IND" hidden="1">#REF!,#REF!,#REF!,#REF!,#REF!,#REF!</definedName>
    <definedName name="P1_SCOPE_IND2" hidden="1">#REF!,#REF!,#REF!,#REF!,#REF!</definedName>
    <definedName name="P1_SCOPE_NotInd2" hidden="1">#REF!,#REF!,#REF!,#REF!,#REF!,#REF!,#REF!</definedName>
    <definedName name="P1_SCOPE_NotInd3" hidden="1">#REF!,#REF!,#REF!,#REF!,#REF!,#REF!,#REF!</definedName>
    <definedName name="P1_SCOPE_NotInt" hidden="1">#REF!,#REF!,#REF!,#REF!,#REF!,#REF!</definedName>
    <definedName name="P1_SCOPE_PER_PRT" hidden="1">#REF!,#REF!,#REF!,#REF!,#REF!</definedName>
    <definedName name="P1_SCOPE_SAVE2" hidden="1">#REF!,#REF!,#REF!,#REF!,#REF!,#REF!,#REF!</definedName>
    <definedName name="P1_SCOPE_SV_LD" hidden="1">#REF!,#REF!,#REF!,#REF!,#REF!,#REF!,#REF!</definedName>
    <definedName name="P1_SCOPE_SV_LD1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?axis?R?ДОГОВОР" hidden="1">'[6]16'!$E$76:$M$76,'[6]16'!$E$8:$M$8,'[6]16'!$E$12:$M$12,'[6]16'!$E$52:$M$52,'[6]16'!$E$16:$M$16,'[6]16'!$E$64:$M$64,'[6]16'!$E$84:$M$85,'[6]16'!$E$48:$M$48,'[6]16'!$E$80:$M$80,'[6]16'!$E$72:$M$72,'[6]16'!$E$44:$M$44</definedName>
    <definedName name="P1_T16?axis?R?ДОГОВОР?" hidden="1">'[6]16'!$A$76,'[6]16'!$A$84:$A$85,'[6]16'!$A$72,'[6]16'!$A$80,'[6]16'!$A$68,'[6]16'!$A$64,'[6]16'!$A$60,'[6]16'!$A$56,'[6]16'!$A$52,'[6]16'!$A$48,'[6]16'!$A$44,'[6]16'!$A$40,'[6]16'!$A$36,'[6]16'!$A$32,'[6]16'!$A$28,'[6]16'!$A$24,'[6]16'!$A$20</definedName>
    <definedName name="P1_T16?L1" hidden="1">'[6]16'!$A$74:$M$74,'[6]16'!$A$14:$M$14,'[6]16'!$A$10:$M$10,'[6]16'!$A$50:$M$50,'[6]16'!$A$6:$M$6,'[6]16'!$A$62:$M$62,'[6]16'!$A$78:$M$78,'[6]16'!$A$46:$M$46,'[6]16'!$A$82:$M$82,'[6]16'!$A$70:$M$70,'[6]16'!$A$42:$M$42</definedName>
    <definedName name="P1_T16?L1.x" hidden="1">'[6]16'!$A$76:$M$76,'[6]16'!$A$16:$M$16,'[6]16'!$A$12:$M$12,'[6]16'!$A$52:$M$52,'[6]16'!$A$8:$M$8,'[6]16'!$A$64:$M$64,'[6]16'!$A$80:$M$80,'[6]16'!$A$48:$M$48,'[6]16'!$A$84:$M$85,'[6]16'!$A$72:$M$72,'[6]16'!$A$44:$M$44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'[5]18.2'!$F$12:$J$19,'[5]18.2'!$F$22:$J$25,'[5]18.2'!$B$28:$J$30,'[5]18.2'!$F$32:$J$32,'[5]18.2'!$B$34:$J$38,'[5]18.2'!$F$42:$J$47,'[5]18.2'!$F$54:$J$54</definedName>
    <definedName name="P1_T20_Protection" hidden="1">'[7]20'!$E$4:$H$4,'[7]20'!$E$13:$H$13,'[7]20'!$E$16:$H$17,'[7]20'!$E$19:$H$19,'[7]20'!$J$4:$M$4,'[7]20'!$J$8:$M$11,'[7]20'!$J$13:$M$13,'[7]20'!$J$16:$M$17,'[7]20'!$J$19:$M$19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6_SCOPE_FULL_LOAD" hidden="1">[8]!P2_SCOPE_FULL_LOAD,[8]!P3_SCOPE_FULL_LOAD,[8]!P4_SCOPE_FULL_LOAD,[8]!P5_SCOPE_FULL_LOAD,[8]!P6_SCOPE_FULL_LOAD,[8]!P7_SCOPE_FULL_LOAD,[8]!P8_SCOPE_FULL_LOAD</definedName>
    <definedName name="P17_SCOPE_FULL_LOAD" hidden="1">[8]!P9_SCOPE_FULL_LOAD,P10_SCOPE_FULL_LOAD,P11_SCOPE_FULL_LOAD,P12_SCOPE_FULL_LOAD,P13_SCOPE_FULL_LOAD,P14_SCOPE_FULL_LOAD,'[8]1.2. нвв продление'!P15_SCOPE_FULL_LOAD</definedName>
    <definedName name="P19_T1_Protect" hidden="1">_xlnm.Print_Titles,_xlnm.Print_Titles,[9]!Print_Titles,_xlnm.Print_Titles,[10]!Print_Titles,P10_T1_Protect,P11_T1_Protect,P12_T1_Protect,P13_T1_Protect,P14_T1_Protect</definedName>
    <definedName name="P2_dip" hidden="1">[2]FST5!$G$100:$G$116,[2]FST5!$G$118:$G$123,[2]FST5!$G$125:$G$126,[2]FST5!$G$128:$G$131,[2]FST5!$G$133,[2]FST5!$G$135:$G$139,[2]FST5!$G$141</definedName>
    <definedName name="P2_SC_CLR" hidden="1">#REF!,#REF!,#REF!,#REF!,#REF!</definedName>
    <definedName name="P2_SC22" hidden="1">#REF!,#REF!,#REF!,#REF!,#REF!,#REF!,#REF!</definedName>
    <definedName name="P2_SCOPE_4_PRT" hidden="1">#REF!,#REF!,#REF!,#REF!,#REF!,#REF!,#REF!,#REF!,#REF!</definedName>
    <definedName name="P2_SCOPE_5_PRT" hidden="1">#REF!,#REF!,#REF!,#REF!,#REF!,#REF!,#REF!,#REF!,#REF!</definedName>
    <definedName name="P2_SCOPE_CORR" hidden="1">#REF!,#REF!,#REF!,#REF!,#REF!,#REF!,#REF!,#REF!</definedName>
    <definedName name="P2_SCOPE_F1_PRT" hidden="1">#REF!,#REF!,#REF!,#REF!</definedName>
    <definedName name="P2_SCOPE_F2_PRT" hidden="1">#REF!,#REF!,#REF!,#REF!</definedName>
    <definedName name="P2_SCOPE_IND" hidden="1">#REF!,#REF!,#REF!,#REF!,#REF!,#REF!</definedName>
    <definedName name="P2_SCOPE_IND2" hidden="1">#REF!,#REF!,#REF!,#REF!,#REF!</definedName>
    <definedName name="P2_SCOPE_NotInd2" hidden="1">#REF!,#REF!,#REF!,#REF!,#REF!,#REF!</definedName>
    <definedName name="P2_SCOPE_NotInd3" hidden="1">#REF!,#REF!,#REF!,#REF!,#REF!,#REF!,#REF!</definedName>
    <definedName name="P2_SCOPE_NotInt" hidden="1">#REF!,#REF!,#REF!,#REF!,#REF!,#REF!,#REF!</definedName>
    <definedName name="P2_SCOPE_PER_PRT" hidden="1">#REF!,#REF!,#REF!,#REF!,#REF!</definedName>
    <definedName name="P2_SCOPE_SAVE2" hidden="1">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[2]FST5!$G$143:$G$145,[2]FST5!$G$214:$G$217,[2]FST5!$G$219:$G$224,[2]FST5!$G$226,[2]FST5!$G$228,[2]FST5!$G$230,[2]FST5!$G$232,[2]FST5!$G$197:$G$212</definedName>
    <definedName name="P3_SC22" hidden="1">#REF!,#REF!,#REF!,#REF!,#REF!,#REF!</definedName>
    <definedName name="P3_SCOPE_F1_PRT" hidden="1">#REF!,#REF!,#REF!,#REF!</definedName>
    <definedName name="P3_SCOPE_IND" hidden="1">#REF!,#REF!,#REF!,#REF!,#REF!</definedName>
    <definedName name="P3_SCOPE_IND2" hidden="1">#REF!,#REF!,#REF!,#REF!,#REF!</definedName>
    <definedName name="P3_SCOPE_NotInd2" hidden="1">#REF!,#REF!,#REF!,#REF!,#REF!,#REF!,#REF!</definedName>
    <definedName name="P3_SCOPE_NotInt" hidden="1">#REF!,#REF!,#REF!,#REF!,#REF!,#REF!</definedName>
    <definedName name="P3_SCOPE_PER_PRT" hidden="1">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[2]FST5!$G$70:$G$75,[2]FST5!$G$77:$G$78,[2]FST5!$G$80:$G$83,[2]FST5!$G$85,[2]FST5!$G$87:$G$91,[2]FST5!$G$93,[2]FST5!$G$95:$G$97,[2]FST5!$G$52:$G$68</definedName>
    <definedName name="P4_SCOPE_F1_PRT" hidden="1">#REF!,#REF!,#REF!,#REF!</definedName>
    <definedName name="P4_SCOPE_IND" hidden="1">#REF!,#REF!,#REF!,#REF!,#REF!</definedName>
    <definedName name="P4_SCOPE_IND2" hidden="1">#REF!,#REF!,#REF!,#REF!,#REF!,#REF!</definedName>
    <definedName name="P4_SCOPE_PER_PRT" hidden="1">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9_SCOPE_NotInd" hidden="1">#REF!,P1_SCOPE_NOTIND,P2_SCOPE_NOTIND,P3_SCOPE_NOTIND,P4_SCOPE_NOTIND,P5_SCOPE_NOTIND,P6_SCOPE_NOTIND,P7_SCOPE_NOTIND</definedName>
    <definedName name="Quarter">#REF!</definedName>
    <definedName name="Quarter2">[11]TEHSHEET!$H$2:$H$6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version">[11]Инструкция!$B$3</definedName>
    <definedName name="wrn.Сравнение._.с._.отраслями." hidden="1">{#N/A,#N/A,TRUE,"Лист1";#N/A,#N/A,TRUE,"Лист2";#N/A,#N/A,TRUE,"Лист3"}</definedName>
    <definedName name="Years">#REF!</definedName>
    <definedName name="авпва" hidden="1">{"'D'!$A$1:$E$13"}</definedName>
    <definedName name="аморт" hidden="1">{"'D'!$A$1:$E$13"}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ог2">#REF!</definedName>
    <definedName name="_xlnm.Print_Titles" localSheetId="0">ф4!$13:$19</definedName>
    <definedName name="_xlnm.Print_Titles">#REF!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щжо" hidden="1">{#N/A,#N/A,TRUE,"Лист1";#N/A,#N/A,TRUE,"Лист2";#N/A,#N/A,TRUE,"Лист3"}</definedName>
    <definedName name="нг" hidden="1">{"'D'!$A$1:$E$13"}</definedName>
    <definedName name="ншш" hidden="1">{#N/A,#N/A,TRUE,"Лист1";#N/A,#N/A,TRUE,"Лист2";#N/A,#N/A,TRUE,"Лист3"}</definedName>
    <definedName name="_xlnm.Print_Area" localSheetId="0">ф4!$A$1:$ED$64</definedName>
    <definedName name="прибыль3" hidden="1">{#N/A,#N/A,TRUE,"Лист1";#N/A,#N/A,TRUE,"Лист2";#N/A,#N/A,TRUE,"Лист3"}</definedName>
    <definedName name="рис1" hidden="1">{#N/A,#N/A,TRUE,"Лист1";#N/A,#N/A,TRUE,"Лист2";#N/A,#N/A,TRUE,"Лист3"}</definedName>
    <definedName name="тп" hidden="1">{#N/A,#N/A,TRUE,"Лист1";#N/A,#N/A,TRUE,"Лист2";#N/A,#N/A,TRUE,"Лист3"}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U20" i="1" l="1"/>
  <c r="DT20" i="1"/>
  <c r="DO20" i="1"/>
  <c r="DU26" i="1"/>
  <c r="DO26" i="1"/>
  <c r="DU22" i="1"/>
  <c r="DT22" i="1"/>
  <c r="DO22" i="1"/>
  <c r="DU38" i="1"/>
  <c r="DT38" i="1"/>
  <c r="DO38" i="1"/>
  <c r="DO45" i="1"/>
  <c r="DT45" i="1"/>
  <c r="DU45" i="1"/>
  <c r="DO55" i="1"/>
  <c r="DO54" i="1"/>
  <c r="DO53" i="1"/>
  <c r="DT51" i="1"/>
  <c r="DO51" i="1"/>
  <c r="DT50" i="1"/>
  <c r="DO50" i="1"/>
  <c r="DT49" i="1"/>
  <c r="DO49" i="1"/>
  <c r="DT48" i="1"/>
  <c r="DO48" i="1"/>
  <c r="DT47" i="1"/>
  <c r="DO47" i="1"/>
  <c r="CY20" i="1"/>
  <c r="DD22" i="1"/>
  <c r="CY22" i="1"/>
  <c r="CY38" i="1"/>
  <c r="DD45" i="1"/>
  <c r="CY45" i="1"/>
  <c r="CN20" i="1"/>
  <c r="CI20" i="1"/>
  <c r="CN22" i="1"/>
  <c r="CI22" i="1"/>
  <c r="CN45" i="1"/>
  <c r="CI45" i="1"/>
  <c r="BY20" i="1"/>
  <c r="BS20" i="1"/>
  <c r="BY22" i="1"/>
  <c r="BX22" i="1"/>
  <c r="BS22" i="1"/>
  <c r="BY26" i="1"/>
  <c r="BS26" i="1"/>
  <c r="BY38" i="1"/>
  <c r="BS38" i="1"/>
  <c r="BX45" i="1"/>
  <c r="BS55" i="1"/>
  <c r="BS45" i="1"/>
  <c r="BY62" i="1"/>
  <c r="BS62" i="1"/>
  <c r="BI20" i="1"/>
  <c r="BH20" i="1"/>
  <c r="BC20" i="1"/>
  <c r="BI22" i="1"/>
  <c r="BH22" i="1"/>
  <c r="BC22" i="1"/>
  <c r="BI26" i="1"/>
  <c r="BC26" i="1"/>
  <c r="BI38" i="1"/>
  <c r="BC45" i="1"/>
  <c r="BH45" i="1"/>
  <c r="AM22" i="1"/>
  <c r="AS45" i="1"/>
  <c r="AS38" i="1" s="1"/>
  <c r="AS22" i="1" s="1"/>
  <c r="AS20" i="1" s="1"/>
  <c r="AM38" i="1"/>
  <c r="AM45" i="1"/>
  <c r="AR45" i="1"/>
  <c r="AR47" i="1"/>
  <c r="BS64" i="1"/>
  <c r="BC63" i="1"/>
  <c r="BC54" i="1"/>
  <c r="CY51" i="1"/>
  <c r="CI50" i="1"/>
  <c r="BS49" i="1"/>
  <c r="BC48" i="1"/>
  <c r="AM53" i="1"/>
  <c r="AM47" i="1"/>
  <c r="DO62" i="1" l="1"/>
  <c r="DU62" i="1"/>
  <c r="BI62" i="1"/>
  <c r="BC62" i="1"/>
  <c r="CO45" i="1" l="1"/>
  <c r="CN38" i="1"/>
  <c r="CM45" i="1"/>
  <c r="CL45" i="1"/>
  <c r="CK45" i="1"/>
  <c r="CJ45" i="1"/>
  <c r="CH45" i="1"/>
  <c r="CO43" i="1"/>
  <c r="CN43" i="1"/>
  <c r="CN42" i="1" s="1"/>
  <c r="CM43" i="1"/>
  <c r="CM42" i="1" s="1"/>
  <c r="CM22" i="1" s="1"/>
  <c r="CM20" i="1" s="1"/>
  <c r="CL43" i="1"/>
  <c r="CL42" i="1" s="1"/>
  <c r="CL22" i="1" s="1"/>
  <c r="CL20" i="1" s="1"/>
  <c r="CK43" i="1"/>
  <c r="CJ43" i="1"/>
  <c r="CJ42" i="1" s="1"/>
  <c r="CJ22" i="1" s="1"/>
  <c r="CJ20" i="1" s="1"/>
  <c r="CH43" i="1"/>
  <c r="CH42" i="1" s="1"/>
  <c r="CH22" i="1" s="1"/>
  <c r="CH20" i="1" s="1"/>
  <c r="CO42" i="1"/>
  <c r="CO22" i="1" s="1"/>
  <c r="CO20" i="1" s="1"/>
  <c r="CK42" i="1"/>
  <c r="CK22" i="1" s="1"/>
  <c r="CK20" i="1" s="1"/>
  <c r="CI42" i="1"/>
  <c r="CI38" i="1" s="1"/>
  <c r="V42" i="1"/>
  <c r="AC45" i="1" l="1"/>
  <c r="AC43" i="1"/>
  <c r="AC42" i="1" s="1"/>
  <c r="AB45" i="1"/>
  <c r="AA45" i="1"/>
  <c r="Z45" i="1"/>
  <c r="Y45" i="1"/>
  <c r="X45" i="1"/>
  <c r="V45" i="1"/>
  <c r="AB43" i="1"/>
  <c r="AB42" i="1" s="1"/>
  <c r="AB20" i="1" s="1"/>
  <c r="AA43" i="1"/>
  <c r="AA42" i="1" s="1"/>
  <c r="AA20" i="1" s="1"/>
  <c r="Z43" i="1"/>
  <c r="Z42" i="1" s="1"/>
  <c r="Z20" i="1" s="1"/>
  <c r="Y43" i="1"/>
  <c r="Y42" i="1" s="1"/>
  <c r="Y20" i="1" s="1"/>
  <c r="X43" i="1"/>
  <c r="V22" i="1"/>
  <c r="V20" i="1" s="1"/>
  <c r="DC43" i="1"/>
  <c r="DC42" i="1" s="1"/>
  <c r="DB43" i="1"/>
  <c r="DB42" i="1" s="1"/>
  <c r="DA43" i="1"/>
  <c r="DA42" i="1" s="1"/>
  <c r="CZ43" i="1"/>
  <c r="CZ42" i="1" s="1"/>
  <c r="CY42" i="1"/>
  <c r="DE43" i="1"/>
  <c r="DE42" i="1" s="1"/>
  <c r="DD43" i="1"/>
  <c r="DD42" i="1" s="1"/>
  <c r="BV43" i="1"/>
  <c r="BV42" i="1" s="1"/>
  <c r="BS42" i="1"/>
  <c r="BT43" i="1"/>
  <c r="BT42" i="1" s="1"/>
  <c r="BU43" i="1"/>
  <c r="BU42" i="1" s="1"/>
  <c r="BW43" i="1"/>
  <c r="BW42" i="1" s="1"/>
  <c r="BX43" i="1"/>
  <c r="BX42" i="1" s="1"/>
  <c r="BY43" i="1"/>
  <c r="BY42" i="1" s="1"/>
  <c r="BF43" i="1"/>
  <c r="BF42" i="1" s="1"/>
  <c r="BC43" i="1"/>
  <c r="BC42" i="1" s="1"/>
  <c r="BC38" i="1" s="1"/>
  <c r="X42" i="1" l="1"/>
  <c r="X20" i="1" s="1"/>
  <c r="DD38" i="1"/>
  <c r="BX38" i="1"/>
  <c r="BH38" i="1"/>
  <c r="AR38" i="1" l="1"/>
  <c r="AM43" i="1" l="1"/>
  <c r="AM42" i="1" s="1"/>
  <c r="AN43" i="1"/>
  <c r="AN42" i="1" s="1"/>
  <c r="AO43" i="1"/>
  <c r="AO42" i="1" s="1"/>
  <c r="AP43" i="1"/>
  <c r="AP42" i="1" s="1"/>
  <c r="AQ43" i="1"/>
  <c r="AQ42" i="1" s="1"/>
  <c r="AR43" i="1"/>
  <c r="AS43" i="1"/>
  <c r="AS42" i="1" s="1"/>
  <c r="AN45" i="1"/>
  <c r="AO45" i="1"/>
  <c r="AP45" i="1"/>
  <c r="AQ45" i="1"/>
  <c r="BB43" i="1"/>
  <c r="BB42" i="1" s="1"/>
  <c r="BD43" i="1"/>
  <c r="BD42" i="1" s="1"/>
  <c r="BD22" i="1" s="1"/>
  <c r="BD20" i="1" s="1"/>
  <c r="BE43" i="1"/>
  <c r="BE42" i="1" s="1"/>
  <c r="BE22" i="1" s="1"/>
  <c r="BE20" i="1" s="1"/>
  <c r="BF22" i="1"/>
  <c r="BF20" i="1" s="1"/>
  <c r="BG43" i="1"/>
  <c r="BG42" i="1" s="1"/>
  <c r="BG22" i="1" s="1"/>
  <c r="BG20" i="1" s="1"/>
  <c r="BH43" i="1"/>
  <c r="BH42" i="1" s="1"/>
  <c r="BI43" i="1"/>
  <c r="BI42" i="1" s="1"/>
  <c r="BB45" i="1"/>
  <c r="BD45" i="1"/>
  <c r="BE45" i="1"/>
  <c r="BF45" i="1"/>
  <c r="BG45" i="1"/>
  <c r="BI45" i="1"/>
  <c r="BR43" i="1"/>
  <c r="BR42" i="1" s="1"/>
  <c r="BT22" i="1"/>
  <c r="BT20" i="1" s="1"/>
  <c r="BU22" i="1"/>
  <c r="BU20" i="1" s="1"/>
  <c r="BV22" i="1"/>
  <c r="BV20" i="1" s="1"/>
  <c r="BW22" i="1"/>
  <c r="BW20" i="1" s="1"/>
  <c r="BR45" i="1"/>
  <c r="BT45" i="1"/>
  <c r="BU45" i="1"/>
  <c r="BV45" i="1"/>
  <c r="BW45" i="1"/>
  <c r="BY45" i="1"/>
  <c r="CX43" i="1"/>
  <c r="CX42" i="1" s="1"/>
  <c r="CX22" i="1" s="1"/>
  <c r="CX20" i="1" s="1"/>
  <c r="CZ22" i="1"/>
  <c r="CZ20" i="1" s="1"/>
  <c r="DA22" i="1"/>
  <c r="DA20" i="1" s="1"/>
  <c r="DB22" i="1"/>
  <c r="DB20" i="1" s="1"/>
  <c r="DC22" i="1"/>
  <c r="DC20" i="1" s="1"/>
  <c r="DE22" i="1"/>
  <c r="DE20" i="1" s="1"/>
  <c r="CX45" i="1"/>
  <c r="CZ45" i="1"/>
  <c r="DA45" i="1"/>
  <c r="DB45" i="1"/>
  <c r="DC45" i="1"/>
  <c r="DE45" i="1"/>
  <c r="DN43" i="1"/>
  <c r="DN42" i="1" s="1"/>
  <c r="DP43" i="1"/>
  <c r="DP42" i="1" s="1"/>
  <c r="DP22" i="1" s="1"/>
  <c r="DP20" i="1" s="1"/>
  <c r="DQ43" i="1"/>
  <c r="DQ42" i="1" s="1"/>
  <c r="DQ22" i="1" s="1"/>
  <c r="DQ20" i="1" s="1"/>
  <c r="DS43" i="1"/>
  <c r="DS42" i="1" s="1"/>
  <c r="DS22" i="1" s="1"/>
  <c r="DS20" i="1" s="1"/>
  <c r="DT43" i="1"/>
  <c r="DT42" i="1" s="1"/>
  <c r="DU43" i="1"/>
  <c r="DU42" i="1" s="1"/>
  <c r="DN45" i="1"/>
  <c r="DR47" i="1"/>
  <c r="DR48" i="1"/>
  <c r="DR49" i="1"/>
  <c r="DR50" i="1"/>
  <c r="DR51" i="1"/>
  <c r="DR53" i="1"/>
  <c r="DT53" i="1"/>
  <c r="DR54" i="1"/>
  <c r="DT54" i="1"/>
  <c r="DR55" i="1"/>
  <c r="DT55" i="1"/>
  <c r="DR45" i="1" l="1"/>
  <c r="BX20" i="1"/>
  <c r="DD20" i="1"/>
  <c r="DO43" i="1"/>
  <c r="DO42" i="1" s="1"/>
  <c r="DR43" i="1"/>
  <c r="DR42" i="1" s="1"/>
  <c r="DR22" i="1" l="1"/>
  <c r="DR20" i="1" s="1"/>
  <c r="AM20" i="1" l="1"/>
</calcChain>
</file>

<file path=xl/sharedStrings.xml><?xml version="1.0" encoding="utf-8"?>
<sst xmlns="http://schemas.openxmlformats.org/spreadsheetml/2006/main" count="3959" uniqueCount="268">
  <si>
    <t>Приложение  № 4</t>
  </si>
  <si>
    <t>к приказу Минэнерго России</t>
  </si>
  <si>
    <t>от «__» _____ 2016 г. №___</t>
  </si>
  <si>
    <t>Форма 4. План ввода основных средств</t>
  </si>
  <si>
    <t xml:space="preserve">                                                         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</si>
  <si>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</si>
  <si>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</si>
  <si>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</si>
  <si>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</si>
  <si>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</si>
  <si>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</si>
  <si>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</si>
  <si>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2026 год</t>
  </si>
  <si>
    <t>2027 год</t>
  </si>
  <si>
    <t>Итого за период реализации инвестиционной программы</t>
  </si>
  <si>
    <t>План</t>
  </si>
  <si>
    <t>Факт</t>
  </si>
  <si>
    <t>Предложение по корректировке утвержденного плана</t>
  </si>
  <si>
    <t xml:space="preserve">План 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</si>
  <si>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</si>
  <si>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</si>
  <si>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</si>
  <si>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</si>
  <si>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</si>
  <si>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</si>
  <si>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</si>
  <si>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точки учета</t>
  </si>
  <si>
    <t>шт, комплекты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</si>
  <si>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</si>
  <si>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</si>
  <si>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</si>
  <si>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</si>
  <si>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</si>
  <si>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</si>
  <si>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</si>
  <si>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</si>
  <si>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6.2.1</t>
  </si>
  <si>
    <t>6.2.2</t>
  </si>
  <si>
    <t>6.2.3</t>
  </si>
  <si>
    <t>6.2.4</t>
  </si>
  <si>
    <t>6.2.5</t>
  </si>
  <si>
    <t>6.2.6</t>
  </si>
  <si>
    <t>6.2.7</t>
  </si>
  <si>
    <t>6.2.8</t>
  </si>
  <si>
    <t>7.1.1</t>
  </si>
  <si>
    <t>7.1.2</t>
  </si>
  <si>
    <t>7.1.3</t>
  </si>
  <si>
    <t>7.1.4</t>
  </si>
  <si>
    <t>7.1.5</t>
  </si>
  <si>
    <t>7.1.6</t>
  </si>
  <si>
    <t>7.1.7</t>
  </si>
  <si>
    <t>7.1.8</t>
  </si>
  <si>
    <t>7.2.1</t>
  </si>
  <si>
    <t>7.2.2</t>
  </si>
  <si>
    <t>7.2.3</t>
  </si>
  <si>
    <t>7.2.4</t>
  </si>
  <si>
    <t>7.2.5</t>
  </si>
  <si>
    <t>7.2.6</t>
  </si>
  <si>
    <t>7.2.7</t>
  </si>
  <si>
    <t>7.2.8</t>
  </si>
  <si>
    <t>7.8.2</t>
  </si>
  <si>
    <t>7.8.3</t>
  </si>
  <si>
    <t>7.8.4</t>
  </si>
  <si>
    <t>7.8.5</t>
  </si>
  <si>
    <t>7.8.6</t>
  </si>
  <si>
    <t>7.8.7</t>
  </si>
  <si>
    <t>7.8.8</t>
  </si>
  <si>
    <t>8.1.1</t>
  </si>
  <si>
    <t>8.1.2</t>
  </si>
  <si>
    <t>8.1.3</t>
  </si>
  <si>
    <t>8.1.4</t>
  </si>
  <si>
    <t>8.1.5</t>
  </si>
  <si>
    <t>8.1.6</t>
  </si>
  <si>
    <t>8.1.7</t>
  </si>
  <si>
    <t>8.1.8</t>
  </si>
  <si>
    <t>8.2.1</t>
  </si>
  <si>
    <t>8.2.2</t>
  </si>
  <si>
    <t>8.2.3</t>
  </si>
  <si>
    <t>8.2.4</t>
  </si>
  <si>
    <t>8.2.5</t>
  </si>
  <si>
    <t>8.2.6</t>
  </si>
  <si>
    <t>8.2.7</t>
  </si>
  <si>
    <t>8.2.8</t>
  </si>
  <si>
    <t>9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</si>
  <si>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</si>
  <si>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</si>
  <si>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</si>
  <si>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</si>
  <si>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</si>
  <si>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</si>
  <si>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</si>
  <si>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</si>
  <si>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</si>
  <si>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</si>
  <si>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</si>
  <si>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</si>
  <si>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</si>
  <si>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</si>
  <si>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</si>
  <si>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</si>
  <si>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</si>
  <si>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Тюменская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</si>
  <si>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</si>
  <si>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</si>
  <si>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</si>
  <si>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</si>
  <si>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</si>
  <si>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</si>
  <si>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</si>
  <si>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</si>
  <si>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</si>
  <si>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</si>
  <si>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</si>
  <si>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</si>
  <si>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</si>
  <si>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</si>
  <si>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</si>
  <si>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</si>
  <si>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</si>
  <si>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</si>
  <si>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</si>
  <si>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</si>
  <si>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</si>
  <si>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</si>
  <si>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</si>
  <si>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</si>
  <si>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</si>
  <si>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</si>
  <si>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</si>
  <si>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</si>
  <si>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</si>
  <si>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</si>
  <si>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</si>
  <si>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</si>
  <si>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</si>
  <si>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</si>
  <si>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</si>
  <si>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</si>
  <si>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</si>
  <si>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</si>
  <si>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</si>
  <si>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</si>
  <si>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</si>
  <si>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</si>
  <si>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</si>
  <si>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</si>
  <si>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</si>
  <si>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</si>
  <si>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</si>
  <si>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</si>
  <si>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</si>
  <si>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</si>
  <si>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</si>
  <si>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</si>
  <si>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Год раскрытия информации: 2025 год</t>
  </si>
  <si>
    <t>2028 год</t>
  </si>
  <si>
    <t>2029 год</t>
  </si>
  <si>
    <t>Принятие основных средств и нематериальных активов к бухгалтерскому учету в 2024 году</t>
  </si>
  <si>
    <t>2025 год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</si>
  <si>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Общество с ограниченой ответственностью "Элеконт"</t>
    </r>
  </si>
  <si>
    <t>1.2.3.1.2026</t>
  </si>
  <si>
    <t>P_1.2.3.1.2026</t>
  </si>
  <si>
    <t>1.2.3.1.2027</t>
  </si>
  <si>
    <t>P_1.2.3.1.2027</t>
  </si>
  <si>
    <t>1.2.3.1.2028</t>
  </si>
  <si>
    <t>P_1.2.3.1.2028</t>
  </si>
  <si>
    <t>1.2.3.1.2029</t>
  </si>
  <si>
    <t>P_1.2.3.1.2029</t>
  </si>
  <si>
    <t>1.2.3.1.2030</t>
  </si>
  <si>
    <t>P_1.2.3.1.2030</t>
  </si>
  <si>
    <t>1.2.3.5</t>
  </si>
  <si>
    <t>"Включение приборов учёта в систему сбора и передачи данных, класс напряжения 0,22(0,4) кВ, всего,   в том числе:"</t>
  </si>
  <si>
    <t>1.6.1.2027</t>
  </si>
  <si>
    <t>1.6.1.2028</t>
  </si>
  <si>
    <t>2030 год</t>
  </si>
  <si>
    <t>Утвержденные плановые значения показателей приведены в соответствии с решение об утверждении инвестиционной программы отсутствует</t>
  </si>
  <si>
    <t>7.3.1</t>
  </si>
  <si>
    <t>7.3.2</t>
  </si>
  <si>
    <t>7.3.3</t>
  </si>
  <si>
    <t>7.3.4</t>
  </si>
  <si>
    <t>7.3.5</t>
  </si>
  <si>
    <t>7.3.6</t>
  </si>
  <si>
    <t>7.3.7</t>
  </si>
  <si>
    <t>7.3.8</t>
  </si>
  <si>
    <t>7.4.1</t>
  </si>
  <si>
    <t>7.4.2</t>
  </si>
  <si>
    <t>7.4.3</t>
  </si>
  <si>
    <t>7.4.4</t>
  </si>
  <si>
    <t>7.4.5</t>
  </si>
  <si>
    <t>7.4.6</t>
  </si>
  <si>
    <t>7.4.7</t>
  </si>
  <si>
    <t>7.4.8</t>
  </si>
  <si>
    <t>7.5.1</t>
  </si>
  <si>
    <t>7.5.2</t>
  </si>
  <si>
    <t>7.5.3</t>
  </si>
  <si>
    <t>7.5.4</t>
  </si>
  <si>
    <t>7.5.5</t>
  </si>
  <si>
    <t>7.5.6</t>
  </si>
  <si>
    <t>7.5.7</t>
  </si>
  <si>
    <t>7.5.8</t>
  </si>
  <si>
    <t>7.6.1</t>
  </si>
  <si>
    <t>7.6.2</t>
  </si>
  <si>
    <t>7.6.3</t>
  </si>
  <si>
    <t>7.6.4</t>
  </si>
  <si>
    <t>7.6.5</t>
  </si>
  <si>
    <t>7.6.6</t>
  </si>
  <si>
    <t>7.6.7</t>
  </si>
  <si>
    <t>7.6.8</t>
  </si>
  <si>
    <t>7.7.1</t>
  </si>
  <si>
    <t>7.7.2</t>
  </si>
  <si>
    <t>7.7.3</t>
  </si>
  <si>
    <t>7.7.4</t>
  </si>
  <si>
    <t>7.7.5</t>
  </si>
  <si>
    <t>7.7.6</t>
  </si>
  <si>
    <t>7.7.7</t>
  </si>
  <si>
    <t>7.7.8</t>
  </si>
  <si>
    <t>7.8.1</t>
  </si>
  <si>
    <t>7.9.1</t>
  </si>
  <si>
    <t>7.9.2</t>
  </si>
  <si>
    <t>7.9.3</t>
  </si>
  <si>
    <t>7.9.4</t>
  </si>
  <si>
    <t>7.9.5</t>
  </si>
  <si>
    <t>7.9.6</t>
  </si>
  <si>
    <t>7.9.7</t>
  </si>
  <si>
    <t>7.9.8</t>
  </si>
  <si>
    <t>7.10.1</t>
  </si>
  <si>
    <t>7.10.2</t>
  </si>
  <si>
    <t>7.10.3</t>
  </si>
  <si>
    <t>7.10.4</t>
  </si>
  <si>
    <t>7.10.5</t>
  </si>
  <si>
    <t>7.10.6</t>
  </si>
  <si>
    <t>7.10.7</t>
  </si>
  <si>
    <t>7.10.8</t>
  </si>
  <si>
    <t>7.11.1</t>
  </si>
  <si>
    <t>7.11.2</t>
  </si>
  <si>
    <t>7.11.3</t>
  </si>
  <si>
    <t>7.11.4</t>
  </si>
  <si>
    <t>7.11.5</t>
  </si>
  <si>
    <t>7.11.6</t>
  </si>
  <si>
    <t>7.11.7</t>
  </si>
  <si>
    <t>7.11.8</t>
  </si>
  <si>
    <t>7.12.1</t>
  </si>
  <si>
    <t>7.12.2</t>
  </si>
  <si>
    <t>7.12.3</t>
  </si>
  <si>
    <t>7.12.4</t>
  </si>
  <si>
    <t>7.12.5</t>
  </si>
  <si>
    <t>7.12.6</t>
  </si>
  <si>
    <t>7.12.7</t>
  </si>
  <si>
    <t>7.12.8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</si>
  <si>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2026г.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</si>
  <si>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2027г.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</si>
  <si>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2028г.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</si>
  <si>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2029г.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</si>
  <si>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2030г.</t>
  </si>
  <si>
    <t>1.2.3.5.1.2026</t>
  </si>
  <si>
    <t>Включение приборов учёта в систему сбора и передачи данных, класс напряжения 0,22(0,4) кВ, в г. Тюмень и районах Тюменской области с установкой УСПД по адресам: Тюменский район, Чикчинское сельское поселение,  КП  "Солнечный день-2" (ИЖС); Тюменский район, Чикчинское сельское поселение,  КП  "Якуши-2" (ИЖС); Тюменский район, Чикчинское сельское поселение,  КП  "Радужный" (ИЖС);   Тюменский район, Чикчинское сельское поселение КП  "Усадьба Есаулова" (ИЖС)</t>
  </si>
  <si>
    <t>P_1.2.3.5.1.2026</t>
  </si>
  <si>
    <t>1.2.3.5.1.2027</t>
  </si>
  <si>
    <t>Включение приборов учёта в систему сбора и передачи данных, класс напряжения 0,22(0,4) кВ, в г. Тюмень и районах Тюменской области с установкой УСПД по адресам: Тюменский район, Каменское сельское поселение,  КП  "Кулига-2" (ИЖС); Тюменский район, Онохинское сельское поселение,  КП  "Золотой лес" (ИЖС); Тюменский район, Онохинское сельское поселение,  д.Головино (ИЖС);   Тюменский район, Андреевское сельское поселение, территория СНТ "Солнечное" (ИЖС)</t>
  </si>
  <si>
    <t>P_1.2.3.5.1.2027</t>
  </si>
  <si>
    <t>1.2.3.5.1.2028</t>
  </si>
  <si>
    <t>Включение приборов учёта в систему сбора и передачи данных, класс напряжения 0,22(0,4) кВ, в г. Тюмень и районах Тюменской области, с установкой УСПД по адресу: Тюменский район, с.Каскара, СНТ "Северянка" (ИЖС); Тюменский район, Андреевское сельское поселение, СНТ "Искра-1" (ИЖС); Тюменский район, Андреевское сельское поселение, СНТ "Искра-2" (ИЖС); г.Тюмень,  СНТ "Поле чудес-2" (ИЖС).</t>
  </si>
  <si>
    <t>P_1.2.3.5.1.2028</t>
  </si>
  <si>
    <t>Приобретение автотранспортного средства повышенной проходимости - автомобиль ГАЗ соболь, цельнометалический фургон, 4*4 грузопасажирский, 6-ти местный</t>
  </si>
  <si>
    <t>P_1.6.1.2027</t>
  </si>
  <si>
    <t>приобретение автотранспортного средства повышенной проходимости - грузопассажирский автомобиль УАЗ Профи, колёсная формула 4*4, 6-ти местный.</t>
  </si>
  <si>
    <t>P_1.6.1.2028</t>
  </si>
  <si>
    <t xml:space="preserve">нд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</si>
</sst>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4" fillId="0" borderId="0"/>
    <xf numFmtId="0" fontId="7" fillId="0" borderId="0"/>
    <xf numFmtId="0" fontId="2" fillId="0" borderId="0"/>
    <xf numFmtId="0" fontId="4" fillId="0" borderId="0"/>
    <xf numFmtId="0" fontId="1" fillId="0" borderId="0"/>
    <xf numFmtId="0" fontId="2" fillId="0" borderId="0"/>
  </cellStyleXfs>
  <cellXfs count="83">
    <xf numFmtId="0" fontId="0" fillId="0" borderId="0" xfId="0"/>
    <xf numFmtId="0" fontId="2" fillId="0" borderId="0" xfId="0" applyFont="1" applyFill="1"/>
    <xf numFmtId="0" fontId="3" fillId="0" borderId="0" xfId="1" applyFont="1" applyFill="1" applyAlignment="1">
      <alignment horizontal="right" vertical="center"/>
    </xf>
    <xf numFmtId="0" fontId="2" fillId="0" borderId="0" xfId="0" applyFont="1" applyFill="1" applyAlignment="1">
      <alignment wrapText="1"/>
    </xf>
    <xf numFmtId="0" fontId="3" fillId="0" borderId="0" xfId="1" applyFont="1" applyFill="1" applyAlignment="1">
      <alignment horizontal="right"/>
    </xf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 wrapText="1"/>
    </xf>
    <xf numFmtId="0" fontId="10" fillId="0" borderId="0" xfId="3" applyFont="1" applyFill="1" applyAlignment="1">
      <alignment vertical="center"/>
    </xf>
    <xf numFmtId="0" fontId="10" fillId="0" borderId="0" xfId="3" applyFont="1" applyFill="1" applyAlignment="1">
      <alignment vertical="center" wrapText="1"/>
    </xf>
    <xf numFmtId="0" fontId="11" fillId="0" borderId="0" xfId="3" applyFont="1" applyFill="1" applyAlignment="1">
      <alignment vertical="top"/>
    </xf>
    <xf numFmtId="0" fontId="11" fillId="0" borderId="0" xfId="3" applyFont="1" applyFill="1" applyAlignment="1">
      <alignment vertical="top" wrapText="1"/>
    </xf>
    <xf numFmtId="0" fontId="11" fillId="0" borderId="0" xfId="3" applyFont="1" applyFill="1" applyAlignment="1">
      <alignment horizontal="center" vertical="top"/>
    </xf>
    <xf numFmtId="0" fontId="11" fillId="0" borderId="0" xfId="3" applyFont="1" applyFill="1" applyAlignment="1">
      <alignment horizontal="center" vertical="top" wrapText="1"/>
    </xf>
    <xf numFmtId="0" fontId="6" fillId="0" borderId="0" xfId="0" applyFont="1" applyFill="1" applyAlignment="1"/>
    <xf numFmtId="0" fontId="5" fillId="0" borderId="0" xfId="2" applyFont="1" applyFill="1" applyBorder="1" applyAlignment="1"/>
    <xf numFmtId="0" fontId="5" fillId="0" borderId="0" xfId="2" applyFont="1" applyFill="1" applyBorder="1" applyAlignment="1">
      <alignment wrapText="1"/>
    </xf>
    <xf numFmtId="0" fontId="2" fillId="0" borderId="0" xfId="0" applyFont="1" applyFill="1" applyAlignment="1">
      <alignment horizontal="right"/>
    </xf>
    <xf numFmtId="0" fontId="3" fillId="0" borderId="0" xfId="0" applyFont="1" applyFill="1" applyBorder="1" applyAlignment="1"/>
    <xf numFmtId="0" fontId="13" fillId="0" borderId="0" xfId="3" applyFont="1" applyFill="1" applyBorder="1"/>
    <xf numFmtId="0" fontId="2" fillId="0" borderId="0" xfId="0" applyFont="1" applyFill="1" applyAlignment="1"/>
    <xf numFmtId="0" fontId="6" fillId="0" borderId="0" xfId="4" applyFont="1" applyFill="1" applyBorder="1" applyAlignment="1">
      <alignment horizontal="center"/>
    </xf>
    <xf numFmtId="0" fontId="6" fillId="0" borderId="0" xfId="4" applyFont="1" applyFill="1" applyBorder="1" applyAlignment="1">
      <alignment wrapText="1"/>
    </xf>
    <xf numFmtId="0" fontId="14" fillId="0" borderId="3" xfId="5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14" fillId="0" borderId="3" xfId="5" applyFont="1" applyFill="1" applyBorder="1" applyAlignment="1">
      <alignment horizontal="center" vertical="center" textRotation="90" wrapText="1"/>
    </xf>
    <xf numFmtId="2" fontId="15" fillId="0" borderId="3" xfId="3" applyNumberFormat="1" applyFont="1" applyFill="1" applyBorder="1" applyAlignment="1">
      <alignment horizontal="center"/>
    </xf>
    <xf numFmtId="0" fontId="15" fillId="0" borderId="0" xfId="3" applyFont="1" applyFill="1"/>
    <xf numFmtId="2" fontId="15" fillId="0" borderId="3" xfId="3" applyNumberFormat="1" applyFont="1" applyFill="1" applyBorder="1" applyAlignment="1">
      <alignment horizontal="center" wrapText="1"/>
    </xf>
    <xf numFmtId="0" fontId="10" fillId="0" borderId="0" xfId="3" applyFont="1" applyFill="1"/>
    <xf numFmtId="2" fontId="2" fillId="0" borderId="3" xfId="0" applyNumberFormat="1" applyFont="1" applyFill="1" applyBorder="1" applyAlignment="1">
      <alignment horizontal="center" vertical="center"/>
    </xf>
    <xf numFmtId="2" fontId="2" fillId="0" borderId="3" xfId="0" applyNumberFormat="1" applyFont="1" applyFill="1" applyBorder="1" applyAlignment="1">
      <alignment horizontal="center" vertical="center" wrapText="1"/>
    </xf>
    <xf numFmtId="0" fontId="16" fillId="0" borderId="0" xfId="3" applyFont="1" applyFill="1" applyBorder="1"/>
    <xf numFmtId="0" fontId="17" fillId="0" borderId="0" xfId="0" applyFont="1" applyFill="1" applyAlignment="1">
      <alignment horizontal="center" vertical="center"/>
    </xf>
    <xf numFmtId="0" fontId="13" fillId="0" borderId="0" xfId="3" applyNumberFormat="1" applyFont="1" applyFill="1"/>
    <xf numFmtId="0" fontId="13" fillId="0" borderId="0" xfId="3" applyFont="1" applyFill="1"/>
    <xf numFmtId="0" fontId="13" fillId="0" borderId="0" xfId="3" applyFont="1" applyFill="1" applyAlignment="1">
      <alignment horizontal="left"/>
    </xf>
    <xf numFmtId="0" fontId="13" fillId="0" borderId="0" xfId="3" applyNumberFormat="1" applyFont="1" applyFill="1" applyAlignment="1">
      <alignment wrapText="1"/>
    </xf>
    <xf numFmtId="0" fontId="11" fillId="0" borderId="3" xfId="3" applyFont="1" applyBorder="1" applyAlignment="1">
      <alignment horizontal="center" vertical="center"/>
    </xf>
    <xf numFmtId="0" fontId="11" fillId="0" borderId="3" xfId="3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14" fillId="0" borderId="3" xfId="5" applyFont="1" applyFill="1" applyBorder="1" applyAlignment="1">
      <alignment horizontal="center" vertical="center" wrapText="1"/>
    </xf>
    <xf numFmtId="0" fontId="8" fillId="0" borderId="0" xfId="3" applyFont="1" applyFill="1" applyAlignment="1">
      <alignment vertical="center"/>
    </xf>
    <xf numFmtId="2" fontId="15" fillId="0" borderId="3" xfId="3" applyNumberFormat="1" applyFont="1" applyBorder="1" applyAlignment="1">
      <alignment horizontal="center"/>
    </xf>
    <xf numFmtId="49" fontId="11" fillId="0" borderId="3" xfId="3" applyNumberFormat="1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0" fontId="11" fillId="0" borderId="2" xfId="3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0" fontId="11" fillId="0" borderId="3" xfId="6" applyFont="1" applyBorder="1" applyAlignment="1">
      <alignment vertical="center" wrapText="1" shrinkToFit="1"/>
    </xf>
    <xf numFmtId="0" fontId="14" fillId="0" borderId="3" xfId="5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11" fillId="0" borderId="0" xfId="3" applyFont="1" applyFill="1" applyAlignment="1">
      <alignment horizontal="center" vertical="top"/>
    </xf>
    <xf numFmtId="0" fontId="14" fillId="0" borderId="3" xfId="5" applyFont="1" applyFill="1" applyBorder="1" applyAlignment="1">
      <alignment horizontal="center" vertical="center"/>
    </xf>
    <xf numFmtId="49" fontId="14" fillId="0" borderId="3" xfId="5" applyNumberFormat="1" applyFont="1" applyFill="1" applyBorder="1" applyAlignment="1">
      <alignment horizontal="center" vertical="center"/>
    </xf>
    <xf numFmtId="49" fontId="0" fillId="0" borderId="3" xfId="5" applyNumberFormat="1" applyFont="1" applyFill="1" applyBorder="1" applyAlignment="1">
      <alignment horizontal="center" vertical="center"/>
    </xf>
    <xf numFmtId="49" fontId="14" fillId="0" borderId="3" xfId="5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2" fontId="2" fillId="2" borderId="3" xfId="0" applyNumberFormat="1" applyFont="1" applyFill="1" applyBorder="1" applyAlignment="1">
      <alignment horizontal="center" vertical="center"/>
    </xf>
    <xf numFmtId="0" fontId="14" fillId="0" borderId="2" xfId="5" applyFont="1" applyFill="1" applyBorder="1" applyAlignment="1">
      <alignment horizontal="center" vertical="center" wrapText="1"/>
    </xf>
    <xf numFmtId="0" fontId="14" fillId="0" borderId="7" xfId="5" applyFont="1" applyFill="1" applyBorder="1" applyAlignment="1">
      <alignment horizontal="center" vertical="center" wrapText="1"/>
    </xf>
    <xf numFmtId="0" fontId="14" fillId="0" borderId="13" xfId="5" applyFont="1" applyFill="1" applyBorder="1" applyAlignment="1">
      <alignment horizontal="center" vertical="center" wrapText="1"/>
    </xf>
    <xf numFmtId="0" fontId="14" fillId="0" borderId="10" xfId="5" applyFont="1" applyFill="1" applyBorder="1" applyAlignment="1">
      <alignment horizontal="center" vertical="center"/>
    </xf>
    <xf numFmtId="0" fontId="14" fillId="0" borderId="11" xfId="5" applyFont="1" applyFill="1" applyBorder="1" applyAlignment="1">
      <alignment horizontal="center" vertical="center"/>
    </xf>
    <xf numFmtId="0" fontId="14" fillId="0" borderId="12" xfId="5" applyFont="1" applyFill="1" applyBorder="1" applyAlignment="1">
      <alignment horizontal="center" vertical="center"/>
    </xf>
    <xf numFmtId="0" fontId="14" fillId="0" borderId="3" xfId="5" applyFont="1" applyFill="1" applyBorder="1" applyAlignment="1">
      <alignment horizontal="center" vertical="center" wrapText="1"/>
    </xf>
    <xf numFmtId="0" fontId="14" fillId="0" borderId="10" xfId="5" applyFont="1" applyFill="1" applyBorder="1" applyAlignment="1">
      <alignment horizontal="center" vertical="center" wrapText="1"/>
    </xf>
    <xf numFmtId="0" fontId="14" fillId="0" borderId="11" xfId="5" applyFont="1" applyFill="1" applyBorder="1" applyAlignment="1">
      <alignment horizontal="center" vertical="center" wrapText="1"/>
    </xf>
    <xf numFmtId="0" fontId="14" fillId="0" borderId="12" xfId="5" applyFont="1" applyFill="1" applyBorder="1" applyAlignment="1">
      <alignment horizontal="center" vertical="center" wrapText="1"/>
    </xf>
    <xf numFmtId="0" fontId="14" fillId="0" borderId="3" xfId="5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/>
    </xf>
    <xf numFmtId="0" fontId="6" fillId="0" borderId="1" xfId="4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1" fillId="0" borderId="0" xfId="3" applyFont="1" applyFill="1" applyAlignment="1">
      <alignment horizontal="center" vertical="top"/>
    </xf>
    <xf numFmtId="0" fontId="5" fillId="0" borderId="0" xfId="2" applyFont="1" applyFill="1" applyBorder="1" applyAlignment="1">
      <alignment horizontal="center"/>
    </xf>
    <xf numFmtId="0" fontId="8" fillId="0" borderId="0" xfId="3" applyFont="1" applyFill="1" applyAlignment="1">
      <alignment horizontal="center" vertical="center"/>
    </xf>
    <xf numFmtId="0" fontId="14" fillId="0" borderId="4" xfId="5" applyFont="1" applyFill="1" applyBorder="1" applyAlignment="1">
      <alignment horizontal="center" vertical="center"/>
    </xf>
    <xf numFmtId="0" fontId="14" fillId="0" borderId="5" xfId="5" applyFont="1" applyFill="1" applyBorder="1" applyAlignment="1">
      <alignment horizontal="center" vertical="center"/>
    </xf>
    <xf numFmtId="0" fontId="14" fillId="0" borderId="6" xfId="5" applyFont="1" applyFill="1" applyBorder="1" applyAlignment="1">
      <alignment horizontal="center" vertical="center"/>
    </xf>
    <xf numFmtId="0" fontId="14" fillId="0" borderId="8" xfId="5" applyFont="1" applyFill="1" applyBorder="1" applyAlignment="1">
      <alignment horizontal="center" vertical="center"/>
    </xf>
    <xf numFmtId="0" fontId="14" fillId="0" borderId="1" xfId="5" applyFont="1" applyFill="1" applyBorder="1" applyAlignment="1">
      <alignment horizontal="center" vertical="center"/>
    </xf>
    <xf numFmtId="0" fontId="14" fillId="0" borderId="9" xfId="5" applyFont="1" applyFill="1" applyBorder="1" applyAlignment="1">
      <alignment horizontal="center" vertical="center"/>
    </xf>
  </cellXfs>
  <cellStyles count="8">
    <cellStyle name="Обычный" xfId="0" builtinId="0"/>
    <cellStyle name="Обычный 14" xfId="7"/>
    <cellStyle name="Обычный 3" xfId="1"/>
    <cellStyle name="Обычный 4" xfId="2"/>
    <cellStyle name="Обычный 48 2 2" xfId="6"/>
    <cellStyle name="Обычный 5" xfId="5"/>
    <cellStyle name="Обычный 7" xfId="3"/>
    <cellStyle name="Обычный_Форматы по компаниям_last" xfId="4"/>
  </cellStyles>
  <dxfs count="50"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numFmt numFmtId="1" formatCode="0"/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numFmt numFmtId="1" formatCode="0"/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numFmt numFmtId="1" formatCode="0"/>
    </dxf>
    <dxf>
      <numFmt numFmtId="1" formatCode="0"/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numFmt numFmtId="1" formatCode="0"/>
    </dxf>
    <dxf>
      <numFmt numFmtId="1" formatCode="0"/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numFmt numFmtId="1" formatCode="0"/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Resource\ECONOM\IZDERSKI\IZDPL200\UGO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1(&#1092;)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57;&#1077;&#1082;&#1090;&#1086;&#1088;%20&#1092;&#1086;&#1088;&#1084;&#1080;&#1088;&#1086;&#1074;&#1072;&#1085;&#1080;&#1103;%20&#1048;&#1055;\&#1054;&#1058;&#1063;&#1045;&#1058;&#1067;\&#1054;&#1090;&#1095;&#1077;&#1090;%202017\&#1054;&#1090;&#1095;&#1077;&#1090;%20&#1079;&#1072;%201%20&#1082;&#1074;&#1072;&#1088;&#1090;&#1072;&#1083;%202017\NET%20INV\&#1058;&#1102;&#1084;&#1077;&#1085;&#1089;&#1082;&#1072;&#1103;%20&#1086;&#1073;&#1083;&#1072;&#1089;&#1090;&#1100;.NET.INV.(I%20&#1082;&#1074;&#1072;&#1088;&#1090;&#1072;&#1083;)201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s\&#1060;&#1054;&#1056;&#1069;&#1052;\DOCUME~1\9335~1\LOCALS~1\Temp\bat\proverk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~1\mgolovko\LOCALS~1\Temp\notes6030C8\PREDEL.ELEK.2011.CZ%20&#1050;&#1086;&#1088;&#1088;.%20&#1052;&#1080;&#1085;&#1080;&#1084;&#1091;&#108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vgrishanov\&#1056;&#1072;&#1073;&#1086;&#1095;&#1080;&#1081;%20&#1089;&#1090;&#1086;&#1083;\&#1055;&#1083;&#1072;&#1085;%20&#1085;&#1072;%202008-2010(13.7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-lida\&#1086;&#1073;&#1084;&#1077;&#1085;\Documents%20and%20Settings\oks\&#1056;&#1072;&#1073;&#1086;&#1095;&#1080;&#1081;%20&#1089;&#1090;&#1086;&#1083;\&#1051;&#1080;&#1076;&#1080;&#1103;\&#1084;&#1077;&#1090;&#1086;&#1076;&#1080;&#1082;&#1072;%20&#1060;&#1057;&#1058;%20&#1085;&#1072;%20200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user\&#1056;&#1072;&#1073;&#1086;&#1095;&#1080;&#1081;%20&#1089;&#1090;&#1086;&#1083;\&#1042;%20&#1061;&#1052;&#1056;&#1057;&#1050;\RAB%20&#1085;&#1072;%203%20&#1075;&#1086;&#1076;&#1072;%2016\RAB%20&#1085;&#1072;%203%20&#1075;&#1086;&#1076;&#1072;%2016\&#1052;&#1086;&#1080;%20&#1076;&#1086;&#1082;&#1091;&#1084;&#1077;&#1085;&#1090;&#1099;\&#1064;&#1072;&#1073;&#1083;&#1086;&#1085;%20%20&#1060;&#1057;&#1058;%20&#1087;&#1086;%20&#1090;&#1072;&#1088;&#1080;&#1092;&#1072;&#1084;%20(&#1075;&#1077;&#1085;&#1077;&#1088;&#1072;&#1094;&#1080;&#1103;)\GRE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60;&#1069;&#1057;\&#1058;&#1072;&#1088;&#1080;&#1092;&#1099;\&#1056;&#1072;&#1089;&#1095;&#1077;&#1090;%20&#1090;&#1072;&#1088;&#1080;&#1092;&#1086;&#1074;%202018\&#1055;&#1088;&#1080;&#1083;&#1086;&#1078;&#1077;&#1085;&#1080;&#1103;%20&#1076;&#1083;&#1103;%20&#1087;&#1088;&#1086;&#1076;&#1083;&#1077;&#1085;&#1080;&#1103;%20(1.2,%202.2,%203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4;&#1089;&#1085;_&#1055;&#1056;&#1054;&#1045;&#1050;&#1058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Главная для ТП"/>
      <sheetName val="1.15 (д.б.)"/>
      <sheetName val="Перегруппировка"/>
      <sheetName val="план 2000"/>
      <sheetName val="ПрЭС"/>
      <sheetName val="Заголовок"/>
      <sheetName val="на_1_тут"/>
      <sheetName val="ВАРИАНТ_3_РАБОЧИЙ"/>
      <sheetName val="план_2000"/>
      <sheetName val="Главная_для_ТП"/>
      <sheetName val="1_15_(д_б_)"/>
      <sheetName val="EKDEB90"/>
      <sheetName val="Смета_"/>
      <sheetName val="ФОТ по месяцам"/>
      <sheetName val="Смета ДУ и ПД"/>
      <sheetName val="Главная"/>
      <sheetName val="реестр сф 2012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Итоги"/>
      <sheetName val="Лист2"/>
      <sheetName val="Списки"/>
      <sheetName val="список"/>
      <sheetName val="Гр5(о)"/>
      <sheetName val="共機J"/>
      <sheetName val="Сводка - лизинг"/>
      <sheetName val="SET"/>
      <sheetName val="Сведения"/>
      <sheetName val="База"/>
      <sheetName val="Свод"/>
      <sheetName val="перекрестка"/>
      <sheetName val="16"/>
      <sheetName val="18.2"/>
      <sheetName val="4"/>
      <sheetName val="6"/>
      <sheetName val="6 Списки"/>
      <sheetName val="15"/>
      <sheetName val="17.1"/>
      <sheetName val="2.3"/>
      <sheetName val="P2.1"/>
      <sheetName val="control"/>
      <sheetName val="Регионы"/>
      <sheetName val="NEW-PANEL"/>
      <sheetName val="Свод сметы"/>
      <sheetName val="Handbook"/>
      <sheetName val="Автозаполнение"/>
      <sheetName val="П.8."/>
      <sheetName val="Перечень"/>
      <sheetName val="Справочник коды"/>
      <sheetName val="база подразделение"/>
      <sheetName val="база статьи затрат"/>
      <sheetName val="БД"/>
      <sheetName val="ID ПС"/>
      <sheetName val="Информ-я о регулируемой орг-и"/>
      <sheetName val="Нормы325"/>
      <sheetName val="TOPLIWO"/>
      <sheetName val="2018"/>
      <sheetName val="2019"/>
      <sheetName val="Справочник"/>
      <sheetName val="договора-ОТЧЕТутв.БП"/>
      <sheetName val="Справочно"/>
      <sheetName val="Типовые причины"/>
      <sheetName val="БЗ"/>
      <sheetName val="Классификатор"/>
      <sheetName val="Справочник ЦФО"/>
      <sheetName val="на_1_тут1"/>
      <sheetName val="ВАРИАНТ_3_РАБОЧИЙ1"/>
      <sheetName val="план_20001"/>
      <sheetName val="Главная_для_ТП1"/>
      <sheetName val="1_15_(д_б_)1"/>
      <sheetName val="ФОТ_по_месяцам"/>
      <sheetName val="Смета_ДУ_и_ПД"/>
      <sheetName val="прочие_доходы"/>
      <sheetName val="ТЭП_ТНС_утв_"/>
      <sheetName val="1__свод_филиалы"/>
      <sheetName val="1__ИА"/>
      <sheetName val="1__свод_ЛЭ"/>
      <sheetName val="Смета2_проект__раб_"/>
      <sheetName val="Drop_down_lists"/>
      <sheetName val="реестр_сф_2012"/>
      <sheetName val="Сводка_-_лизинг"/>
      <sheetName val="18_2"/>
      <sheetName val="6_Списки"/>
      <sheetName val="17_1"/>
      <sheetName val="2_3"/>
      <sheetName val="P2_1"/>
      <sheetName val="П_8_"/>
      <sheetName val="Свод_сметы"/>
      <sheetName val="Информ-я_о_регулируемой_орг-и"/>
      <sheetName val="ID_ПС"/>
      <sheetName val="Справочник_коды"/>
      <sheetName val="база_подразделение"/>
      <sheetName val="база_статьи_затрат"/>
      <sheetName val="Отчет"/>
      <sheetName val="Пров_Знач"/>
      <sheetName val="Список подразделений"/>
      <sheetName val="1.0"/>
      <sheetName val="1.1"/>
      <sheetName val="основа часы 51W 51 O"/>
      <sheetName val="основа часы CWP3-CWP3A"/>
      <sheetName val=" СУ ФНП"/>
      <sheetName val="01"/>
      <sheetName val="Расчет НВВ общий"/>
      <sheetName val="Вып. списки"/>
      <sheetName val="Настройка"/>
      <sheetName val="Extrapolacija i interpolacija"/>
      <sheetName val="Настройка 1"/>
      <sheetName val="Справочник статей ДДС"/>
      <sheetName val="Параметры должностей"/>
      <sheetName val="Ввод"/>
      <sheetName val="Курсы_валют"/>
      <sheetName val="Раскрывающиеся списки"/>
      <sheetName val="Список_подразделений"/>
      <sheetName val="1_0"/>
      <sheetName val="1_1"/>
      <sheetName val="основа_часы_51W_51_O"/>
      <sheetName val="основа_часы_CWP3-CWP3A"/>
      <sheetName val="Extrapolacija_i_interpolacija"/>
      <sheetName val="Настройка_1"/>
      <sheetName val="Параметры_должностей"/>
      <sheetName val="Справочник_статей_ДДС"/>
      <sheetName val="Раскрывающиеся_списки"/>
      <sheetName val="УШР на текущую дату"/>
      <sheetName val="Доп. данные"/>
      <sheetName val="Настройки"/>
      <sheetName val="РС"/>
      <sheetName val="Parametri"/>
      <sheetName val="Cevi ukupno "/>
      <sheetName val="Условия"/>
      <sheetName val="График численности (2)"/>
      <sheetName val="Список_подразделений1"/>
      <sheetName val="1_01"/>
      <sheetName val="1_11"/>
      <sheetName val="основа_часы_51W_51_O1"/>
      <sheetName val="основа_часы_CWP3-CWP3A1"/>
      <sheetName val="Extrapolacija_i_interpolacija1"/>
      <sheetName val="Настройка_11"/>
      <sheetName val="Параметры_должностей1"/>
      <sheetName val="Справочник_статей_ДДС1"/>
      <sheetName val="Раскрывающиеся_списки1"/>
      <sheetName val="УШР_на_текущую_дату"/>
      <sheetName val="Доп__данные"/>
      <sheetName val="Baza"/>
      <sheetName val="Расчет для Анализа"/>
      <sheetName val="РКЦ"/>
      <sheetName val="статьи"/>
      <sheetName val="БДР Ф1-АД"/>
      <sheetName val="Источник данных"/>
      <sheetName val="Перечень значений"/>
      <sheetName val="Стро"/>
      <sheetName val="Сотрудники"/>
      <sheetName val="Статусы"/>
      <sheetName val="на_1_тут2"/>
      <sheetName val="на_1_тут3"/>
      <sheetName val="на_1_тут4"/>
      <sheetName val="на_1_тут5"/>
      <sheetName val="на_1_тут6"/>
      <sheetName val="на_1_тут7"/>
      <sheetName val="1"/>
      <sheetName val="0"/>
      <sheetName val="ис.смета"/>
      <sheetName val="Справочник подпроеков"/>
      <sheetName val="Ведомость объемов работ"/>
      <sheetName val="СП"/>
      <sheetName val="Константы"/>
      <sheetName val="справка"/>
      <sheetName val="Статьи БДДС"/>
      <sheetName val="на_1_тут8"/>
      <sheetName val="Список_подразделений2"/>
      <sheetName val="1_02"/>
      <sheetName val="1_12"/>
      <sheetName val="основа_часы_51W_51_O2"/>
      <sheetName val="основа_часы_CWP3-CWP3A2"/>
      <sheetName val="Extrapolacija_i_interpolacija2"/>
      <sheetName val="Настройка_12"/>
      <sheetName val="Параметры_должностей2"/>
      <sheetName val="Справочник_статей_ДДС2"/>
      <sheetName val="Раскрывающиеся_списки2"/>
      <sheetName val="УШР_на_текущую_дату1"/>
      <sheetName val="Доп__данные1"/>
      <sheetName val="Cevi_ukupno_"/>
      <sheetName val="График_численности_(2)"/>
      <sheetName val="Расчет_для_Анализа"/>
      <sheetName val="_СУ_ФНП"/>
      <sheetName val="Перечень_значений"/>
      <sheetName val="БДР_Ф1-АД"/>
      <sheetName val="Источник_данных"/>
      <sheetName val="ис_смета"/>
      <sheetName val="Ведомость_объемов_работ"/>
      <sheetName val="Справочник_подпроеков"/>
      <sheetName val="Справочник_2"/>
      <sheetName val="СправочникУМиТ"/>
      <sheetName val="Потр. щебня"/>
      <sheetName val="ГХ РД"/>
      <sheetName val="ГПР ТОФ"/>
      <sheetName val="ВАРИАНТ_3_РАБОЧИЙ2"/>
      <sheetName val="план_20002"/>
      <sheetName val="Главная_для_ТП2"/>
      <sheetName val="1_15_(д_б_)2"/>
      <sheetName val="ФОТ_по_месяцам1"/>
      <sheetName val="Смета_ДУ_и_ПД1"/>
      <sheetName val="прочие_доходы1"/>
      <sheetName val="ТЭП_ТНС_утв_1"/>
      <sheetName val="1__свод_филиалы1"/>
      <sheetName val="1__ИА1"/>
      <sheetName val="1__свод_ЛЭ1"/>
      <sheetName val="Смета2_проект__раб_1"/>
      <sheetName val="Drop_down_lists1"/>
      <sheetName val="реестр_сф_20121"/>
      <sheetName val="Сводка_-_лизинг1"/>
      <sheetName val="18_21"/>
      <sheetName val="6_Списки1"/>
      <sheetName val="17_11"/>
      <sheetName val="2_31"/>
      <sheetName val="P2_11"/>
      <sheetName val="Параметры"/>
      <sheetName val="ПР. 1 ТКП МЭСР"/>
      <sheetName val="10. Поступления"/>
      <sheetName val="Мари"/>
      <sheetName val="договора-ОТЧЕТутв_БП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/>
      <sheetData sheetId="188"/>
      <sheetData sheetId="189"/>
      <sheetData sheetId="190"/>
      <sheetData sheetId="191"/>
      <sheetData sheetId="192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 refreshError="1"/>
      <sheetData sheetId="226" refreshError="1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 refreshError="1"/>
      <sheetData sheetId="251" refreshError="1"/>
      <sheetData sheetId="252" refreshError="1"/>
      <sheetData sheetId="253" refreshError="1"/>
      <sheetData sheetId="254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(ф)"/>
    </sheetNames>
    <definedNames>
      <definedName name="Print_Titles"/>
    </defined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Справочники"/>
      <sheetName val="Свод"/>
      <sheetName val="CO1"/>
      <sheetName val="CO2"/>
      <sheetName val="Комментарии"/>
      <sheetName val="Проверка"/>
      <sheetName val="et_union"/>
      <sheetName val="TEHSHEET"/>
      <sheetName val="modProv"/>
      <sheetName val="modfrmReestr"/>
      <sheetName val="modfrmMultiAdd"/>
      <sheetName val="Проверка_back"/>
      <sheetName val="modfrmMonthYearChoose"/>
      <sheetName val="AllSheetsInThisWorkbook"/>
      <sheetName val="modfrmDateChoose"/>
      <sheetName val="modfrmCheckUpdates"/>
      <sheetName val="mod_Coms"/>
      <sheetName val="modUpdTemplMain"/>
      <sheetName val="REESTR_MO"/>
      <sheetName val="REESTR_FILTERED"/>
      <sheetName val="REESTR_ORG"/>
      <sheetName val="REESTR_ORG_EE"/>
      <sheetName val="modCommandButton"/>
      <sheetName val="modInfo"/>
      <sheetName val="modServiceModule"/>
      <sheetName val="modInstruction"/>
      <sheetName val="mod_wb"/>
      <sheetName val="mod_Tit"/>
      <sheetName val="mod_00"/>
      <sheetName val="mod_04"/>
      <sheetName val="mod_03"/>
      <sheetName val="mod_02"/>
      <sheetName val="mod_01"/>
      <sheetName val="et_union_v"/>
      <sheetName val="modfrmDoubleVal"/>
    </sheetNames>
    <sheetDataSet>
      <sheetData sheetId="0">
        <row r="3">
          <cell r="B3" t="str">
            <v>Версия 1.0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H2" t="str">
            <v>I квартал</v>
          </cell>
        </row>
        <row r="3">
          <cell r="H3" t="str">
            <v>II квартал</v>
          </cell>
        </row>
        <row r="4">
          <cell r="H4" t="str">
            <v>III квартал</v>
          </cell>
        </row>
        <row r="5">
          <cell r="H5" t="str">
            <v>IV квартал</v>
          </cell>
        </row>
        <row r="6">
          <cell r="H6" t="str">
            <v>год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ик"/>
      <sheetName val="Баланс ээ"/>
      <sheetName val="Баланс мощности"/>
      <sheetName val="regs"/>
      <sheetName val="Свод"/>
      <sheetName val="Справочник"/>
      <sheetName val="Справочники"/>
      <sheetName val="ээ"/>
      <sheetName val="Расчет НВВ общий"/>
      <sheetName val="ЭСО"/>
      <sheetName val="Ген. не уч. ОРЭМ"/>
      <sheetName val="TEHSHEET"/>
      <sheetName val="Топливо2009"/>
      <sheetName val="2009"/>
      <sheetName val="Заголовок"/>
      <sheetName val="Вводные данные систем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131.95402350000001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33.964858909038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TEHSHEET"/>
      <sheetName val="Диапазоны"/>
      <sheetName val="Инструкция"/>
      <sheetName val="Индексы"/>
      <sheetName val="Заголовок"/>
      <sheetName val="Update"/>
      <sheetName val="Справочник"/>
      <sheetName val="сбыт"/>
      <sheetName val="ЭСО"/>
      <sheetName val="сети"/>
      <sheetName val="Ген. не уч. ОРЭМ"/>
      <sheetName val="топливо"/>
      <sheetName val="Свод"/>
      <sheetName val="4 баланс ээ"/>
      <sheetName val="5 баланс мощности"/>
      <sheetName val="Расчет НВВ общий"/>
      <sheetName val="Расчет котловых тарифов"/>
      <sheetName val="Параметры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/>
      <sheetData sheetId="7" refreshError="1"/>
      <sheetData sheetId="8"/>
      <sheetData sheetId="9"/>
      <sheetData sheetId="10"/>
      <sheetData sheetId="11"/>
      <sheetData sheetId="12"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  <row r="28">
          <cell r="F28">
            <v>0</v>
          </cell>
        </row>
        <row r="29">
          <cell r="F29">
            <v>0</v>
          </cell>
        </row>
        <row r="31">
          <cell r="F31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1">
          <cell r="F41">
            <v>0</v>
          </cell>
        </row>
        <row r="42">
          <cell r="F42">
            <v>0</v>
          </cell>
        </row>
        <row r="43">
          <cell r="F43">
            <v>0</v>
          </cell>
        </row>
        <row r="45">
          <cell r="F45">
            <v>0</v>
          </cell>
        </row>
        <row r="47">
          <cell r="F47">
            <v>0</v>
          </cell>
        </row>
        <row r="49">
          <cell r="F49">
            <v>0</v>
          </cell>
        </row>
        <row r="51">
          <cell r="F51">
            <v>0</v>
          </cell>
        </row>
      </sheetData>
      <sheetData sheetId="13"/>
      <sheetData sheetId="14"/>
      <sheetData sheetId="15"/>
      <sheetData sheetId="16"/>
      <sheetData sheetId="17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2008 -2010"/>
      <sheetName val="свод"/>
      <sheetName val="DATA"/>
      <sheetName val="FST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30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2.3"/>
      <sheetName val="перекрестка"/>
      <sheetName val="Регионы"/>
      <sheetName val="RAB_МСК_от 16.11.2010"/>
      <sheetName val="TDSheet"/>
      <sheetName val="Свод"/>
      <sheetName val="Ф-1 (для АО-энерго)"/>
      <sheetName val="Ф-2 (для АО-энерго)"/>
      <sheetName val="Справочники"/>
      <sheetName val="ИПР 2012"/>
      <sheetName val="ИПР 2012-2017"/>
      <sheetName val="прил. 1.1"/>
      <sheetName val="прил. 1.2 "/>
      <sheetName val="прил. 1.3"/>
      <sheetName val="прил. 1.4"/>
      <sheetName val="прил. 2.2"/>
      <sheetName val="прил. 4.2"/>
      <sheetName val="1.2"/>
      <sheetName val="стадия реализации"/>
      <sheetName val="ввод-вывод"/>
      <sheetName val="2.2_прил."/>
      <sheetName val="2008 -2010"/>
      <sheetName val="ээ"/>
      <sheetName val="СарРС"/>
      <sheetName val="ЭТЛ"/>
      <sheetName val="Добло"/>
      <sheetName val="TEHSHEET"/>
      <sheetName val="исправления_30_05_2006"/>
      <sheetName val="17_1"/>
      <sheetName val="18_2"/>
      <sheetName val="20_1"/>
      <sheetName val="21_3"/>
      <sheetName val="P2_1"/>
      <sheetName val="P2_2"/>
      <sheetName val="2_3"/>
      <sheetName val="RAB_МСК_от_16_11_2010"/>
      <sheetName val="Ф-1_(для_АО-энерго)"/>
      <sheetName val="Ф-2_(для_АО-энерго)"/>
      <sheetName val="ИПР_2012"/>
      <sheetName val="ИПР_2012-2017"/>
      <sheetName val="прил__1_1"/>
      <sheetName val="прил__1_2_"/>
      <sheetName val="прил__1_3"/>
      <sheetName val="прил__1_4"/>
      <sheetName val="прил__2_2"/>
      <sheetName val="прил__4_2"/>
      <sheetName val="1_2"/>
      <sheetName val="стадия_реализации"/>
      <sheetName val="2_2_прил_"/>
      <sheetName val="2008_-2010"/>
      <sheetName val="0"/>
      <sheetName val="1"/>
      <sheetName val="10"/>
      <sheetName val="11"/>
      <sheetName val="12"/>
      <sheetName val="13"/>
      <sheetName val="14"/>
      <sheetName val="18"/>
      <sheetName val="19"/>
      <sheetName val="2"/>
      <sheetName val="21"/>
      <sheetName val="22"/>
      <sheetName val="23"/>
      <sheetName val="24.1"/>
      <sheetName val="26"/>
      <sheetName val="28"/>
      <sheetName val="29"/>
      <sheetName val="4.1"/>
      <sheetName val="8"/>
      <sheetName val="9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Форма 4"/>
      <sheetName val="Лист1"/>
      <sheetName val="Лист2"/>
      <sheetName val="Лист3"/>
      <sheetName val="Расчёт НВВ по RAB"/>
      <sheetName val="Расчёт расходов по RAB"/>
      <sheetName val="топливо2009"/>
      <sheetName val="2009"/>
      <sheetName val="Структура"/>
      <sheetName val="Данные МРСК мощность"/>
      <sheetName val="Данные МРСК энергия"/>
      <sheetName val="числ факт"/>
      <sheetName val="FST5"/>
      <sheetName val="Титульный"/>
      <sheetName val="2.1"/>
      <sheetName val="2.2"/>
    </sheetNames>
    <sheetDataSet>
      <sheetData sheetId="0">
        <row r="4">
          <cell r="K4" t="str">
            <v>Проектная мощность/протяженность сетей (корректировка)</v>
          </cell>
        </row>
      </sheetData>
      <sheetData sheetId="1">
        <row r="4">
          <cell r="K4" t="str">
            <v>Проектная мощность/протяженность сетей (корректировка)</v>
          </cell>
        </row>
      </sheetData>
      <sheetData sheetId="2">
        <row r="4">
          <cell r="K4" t="str">
            <v>Проектная мощность/протяженность сетей (корректировка)</v>
          </cell>
        </row>
      </sheetData>
      <sheetData sheetId="3">
        <row r="4">
          <cell r="K4" t="str">
            <v>Проектная мощность/протяженность сетей (корректировка)</v>
          </cell>
        </row>
      </sheetData>
      <sheetData sheetId="4" refreshError="1">
        <row r="4">
          <cell r="K4" t="str">
            <v>Проектная мощность/протяженность сетей (корректировка)</v>
          </cell>
        </row>
        <row r="12">
          <cell r="M12">
            <v>107.864</v>
          </cell>
          <cell r="N12">
            <v>148.36000000000001</v>
          </cell>
          <cell r="R12">
            <v>180.5</v>
          </cell>
          <cell r="S12">
            <v>60.048000000000002</v>
          </cell>
          <cell r="W12">
            <v>106.791</v>
          </cell>
          <cell r="X12">
            <v>148.36000000000001</v>
          </cell>
          <cell r="AB12">
            <v>107.193</v>
          </cell>
          <cell r="AC12">
            <v>131.66399999999999</v>
          </cell>
        </row>
        <row r="13">
          <cell r="N13">
            <v>97.001999999999995</v>
          </cell>
          <cell r="S13">
            <v>145.89400000000001</v>
          </cell>
          <cell r="X13">
            <v>75.507000000000005</v>
          </cell>
          <cell r="AC13">
            <v>88.697000000000003</v>
          </cell>
        </row>
        <row r="14">
          <cell r="O14">
            <v>190.744</v>
          </cell>
          <cell r="T14">
            <v>117.008</v>
          </cell>
          <cell r="Y14">
            <v>140.79300000000001</v>
          </cell>
          <cell r="AD14">
            <v>138.96</v>
          </cell>
        </row>
        <row r="16">
          <cell r="L16">
            <v>498.05200000000002</v>
          </cell>
          <cell r="M16">
            <v>15.558999999999999</v>
          </cell>
          <cell r="Q16">
            <v>494.99</v>
          </cell>
          <cell r="R16">
            <v>15.5</v>
          </cell>
          <cell r="V16">
            <v>490.4</v>
          </cell>
          <cell r="W16">
            <v>15.558999999999999</v>
          </cell>
          <cell r="AA16">
            <v>486.22300000000001</v>
          </cell>
          <cell r="AB16">
            <v>15.08</v>
          </cell>
        </row>
        <row r="22">
          <cell r="G22">
            <v>199.18299999999999</v>
          </cell>
          <cell r="H22">
            <v>3.0459999999999998</v>
          </cell>
          <cell r="I22">
            <v>37.648000000000003</v>
          </cell>
          <cell r="J22">
            <v>217.88</v>
          </cell>
          <cell r="L22">
            <v>199.6</v>
          </cell>
          <cell r="M22">
            <v>17.5</v>
          </cell>
          <cell r="N22">
            <v>31</v>
          </cell>
          <cell r="O22">
            <v>120.379</v>
          </cell>
          <cell r="Q22">
            <v>230.893</v>
          </cell>
          <cell r="R22">
            <v>41.06</v>
          </cell>
          <cell r="S22">
            <v>70.462000000000003</v>
          </cell>
          <cell r="T22">
            <v>101.79300000000001</v>
          </cell>
          <cell r="V22">
            <v>211.7</v>
          </cell>
          <cell r="W22">
            <v>37.799999999999997</v>
          </cell>
          <cell r="X22">
            <v>64.599999999999994</v>
          </cell>
          <cell r="Y22">
            <v>68.299000000000007</v>
          </cell>
          <cell r="AA22">
            <v>220.67099999999999</v>
          </cell>
          <cell r="AB22">
            <v>24.190999999999999</v>
          </cell>
          <cell r="AC22">
            <v>60.997999999999998</v>
          </cell>
          <cell r="AD22">
            <v>126.642</v>
          </cell>
        </row>
      </sheetData>
      <sheetData sheetId="5">
        <row r="12">
          <cell r="H12">
            <v>124.88</v>
          </cell>
        </row>
      </sheetData>
      <sheetData sheetId="6" refreshError="1">
        <row r="7">
          <cell r="G7">
            <v>884</v>
          </cell>
        </row>
        <row r="10">
          <cell r="B10" t="str">
            <v>БП №1</v>
          </cell>
          <cell r="E10">
            <v>19670</v>
          </cell>
          <cell r="F10">
            <v>14881</v>
          </cell>
          <cell r="G10">
            <v>16229</v>
          </cell>
          <cell r="H10">
            <v>16868</v>
          </cell>
        </row>
        <row r="11">
          <cell r="B11" t="str">
            <v>БП №2</v>
          </cell>
          <cell r="E11">
            <v>9538.7800000000007</v>
          </cell>
          <cell r="F11">
            <v>8269</v>
          </cell>
          <cell r="G11">
            <v>9722.32</v>
          </cell>
          <cell r="H11">
            <v>8795</v>
          </cell>
        </row>
        <row r="12">
          <cell r="B12" t="str">
            <v>БП №3</v>
          </cell>
          <cell r="E12">
            <v>0</v>
          </cell>
          <cell r="F12">
            <v>334</v>
          </cell>
          <cell r="G12">
            <v>7000</v>
          </cell>
          <cell r="H12">
            <v>124.88</v>
          </cell>
        </row>
        <row r="13">
          <cell r="B13" t="str">
            <v>БП №4</v>
          </cell>
        </row>
        <row r="14">
          <cell r="B14" t="str">
            <v>БП №5</v>
          </cell>
          <cell r="G14">
            <v>1.6240000000000001</v>
          </cell>
          <cell r="H14">
            <v>1.77</v>
          </cell>
        </row>
        <row r="15">
          <cell r="B15" t="str">
            <v>БП №6</v>
          </cell>
          <cell r="E15">
            <v>4587</v>
          </cell>
          <cell r="F15">
            <v>4939</v>
          </cell>
          <cell r="G15">
            <v>41599</v>
          </cell>
          <cell r="H15">
            <v>34768</v>
          </cell>
        </row>
        <row r="16">
          <cell r="B16" t="str">
            <v>БП №7</v>
          </cell>
          <cell r="G16">
            <v>36320</v>
          </cell>
          <cell r="H16">
            <v>30033</v>
          </cell>
        </row>
        <row r="17">
          <cell r="B17" t="str">
            <v>БП №8</v>
          </cell>
          <cell r="E17">
            <v>4587</v>
          </cell>
          <cell r="F17">
            <v>4939</v>
          </cell>
          <cell r="G17">
            <v>5279</v>
          </cell>
          <cell r="H17">
            <v>4735</v>
          </cell>
        </row>
        <row r="18">
          <cell r="B18" t="str">
            <v>БП №9</v>
          </cell>
        </row>
        <row r="19">
          <cell r="B19" t="str">
            <v>БП №10</v>
          </cell>
          <cell r="E19">
            <v>5620</v>
          </cell>
          <cell r="F19">
            <v>5349</v>
          </cell>
          <cell r="G19">
            <v>8609.4</v>
          </cell>
          <cell r="H19">
            <v>5100</v>
          </cell>
        </row>
        <row r="21">
          <cell r="E21">
            <v>1484</v>
          </cell>
          <cell r="F21">
            <v>1413</v>
          </cell>
          <cell r="G21">
            <v>0.16</v>
          </cell>
          <cell r="H21">
            <v>182.4</v>
          </cell>
          <cell r="M21">
            <v>0.02</v>
          </cell>
          <cell r="N21">
            <v>22.817</v>
          </cell>
        </row>
        <row r="22">
          <cell r="E22">
            <v>199.18299999999999</v>
          </cell>
          <cell r="F22">
            <v>3.0459999999999998</v>
          </cell>
          <cell r="G22">
            <v>37.488</v>
          </cell>
          <cell r="H22">
            <v>35.479999999999997</v>
          </cell>
          <cell r="K22">
            <v>24.54</v>
          </cell>
          <cell r="L22">
            <v>0.45</v>
          </cell>
          <cell r="M22">
            <v>5.77</v>
          </cell>
          <cell r="N22">
            <v>6.4710000000000001</v>
          </cell>
        </row>
        <row r="23">
          <cell r="E23">
            <v>8.9429999999999996</v>
          </cell>
          <cell r="F23">
            <v>1.6990000000000001</v>
          </cell>
          <cell r="G23">
            <v>7.7919999999999998</v>
          </cell>
          <cell r="H23">
            <v>12.705</v>
          </cell>
          <cell r="K23">
            <v>1.71</v>
          </cell>
          <cell r="L23">
            <v>0.25</v>
          </cell>
          <cell r="M23">
            <v>1.24</v>
          </cell>
          <cell r="N23">
            <v>3.05</v>
          </cell>
        </row>
        <row r="57">
          <cell r="G57">
            <v>1.0660000000000001</v>
          </cell>
          <cell r="H57">
            <v>90.832999999999998</v>
          </cell>
          <cell r="M57">
            <v>0.122</v>
          </cell>
          <cell r="N57">
            <v>10.4</v>
          </cell>
        </row>
        <row r="58">
          <cell r="E58">
            <v>220.67099999999999</v>
          </cell>
          <cell r="F58">
            <v>24.190999999999999</v>
          </cell>
          <cell r="G58">
            <v>59.932000000000002</v>
          </cell>
          <cell r="H58">
            <v>35.808999999999997</v>
          </cell>
          <cell r="K58">
            <v>31.178000000000001</v>
          </cell>
          <cell r="L58">
            <v>2.766</v>
          </cell>
          <cell r="M58">
            <v>6.8609999999999998</v>
          </cell>
          <cell r="N58">
            <v>4.101</v>
          </cell>
        </row>
        <row r="59">
          <cell r="E59">
            <v>8.6590000000000007</v>
          </cell>
          <cell r="F59">
            <v>0.9</v>
          </cell>
          <cell r="G59">
            <v>2.6389999999999998</v>
          </cell>
          <cell r="H59">
            <v>3.9020000000000001</v>
          </cell>
          <cell r="K59">
            <v>0.98799999999999999</v>
          </cell>
          <cell r="L59">
            <v>0.10299999999999999</v>
          </cell>
          <cell r="M59">
            <v>0.30099999999999999</v>
          </cell>
          <cell r="N59">
            <v>0.44500000000000001</v>
          </cell>
        </row>
      </sheetData>
      <sheetData sheetId="7" refreshError="1"/>
      <sheetData sheetId="8" refreshError="1">
        <row r="7">
          <cell r="G7">
            <v>884</v>
          </cell>
        </row>
        <row r="10">
          <cell r="G10">
            <v>1760</v>
          </cell>
          <cell r="H10">
            <v>2010</v>
          </cell>
          <cell r="I10">
            <v>1910</v>
          </cell>
          <cell r="J10">
            <v>2242</v>
          </cell>
          <cell r="K10">
            <v>2220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1760</v>
          </cell>
          <cell r="H12">
            <v>2010</v>
          </cell>
          <cell r="I12">
            <v>1910</v>
          </cell>
          <cell r="J12">
            <v>2242</v>
          </cell>
          <cell r="K12">
            <v>2220</v>
          </cell>
        </row>
        <row r="14">
          <cell r="G14">
            <v>1.6240000000000001</v>
          </cell>
          <cell r="H14">
            <v>1.77</v>
          </cell>
          <cell r="I14">
            <v>1.92056</v>
          </cell>
          <cell r="J14">
            <v>1.9211</v>
          </cell>
          <cell r="K14">
            <v>1.8364916044776101</v>
          </cell>
        </row>
        <row r="17">
          <cell r="G17">
            <v>3</v>
          </cell>
          <cell r="H17">
            <v>2.7</v>
          </cell>
          <cell r="I17">
            <v>1.6</v>
          </cell>
          <cell r="J17">
            <v>1.627</v>
          </cell>
          <cell r="K17">
            <v>1.66869379997307</v>
          </cell>
        </row>
        <row r="20">
          <cell r="G20">
            <v>41.5</v>
          </cell>
          <cell r="H20">
            <v>19.457999999999998</v>
          </cell>
          <cell r="I20">
            <v>39</v>
          </cell>
          <cell r="J20">
            <v>25.7</v>
          </cell>
          <cell r="K20">
            <v>47</v>
          </cell>
        </row>
        <row r="23">
          <cell r="G23">
            <v>10</v>
          </cell>
          <cell r="H23">
            <v>9.5</v>
          </cell>
          <cell r="I23">
            <v>10</v>
          </cell>
          <cell r="J23">
            <v>10</v>
          </cell>
          <cell r="K23">
            <v>9.8062416394793903</v>
          </cell>
        </row>
        <row r="26">
          <cell r="G26">
            <v>621</v>
          </cell>
          <cell r="I26">
            <v>621</v>
          </cell>
        </row>
        <row r="29">
          <cell r="G29">
            <v>9.61</v>
          </cell>
          <cell r="H29">
            <v>8</v>
          </cell>
          <cell r="I29">
            <v>10</v>
          </cell>
          <cell r="J29">
            <v>10.000999999999999</v>
          </cell>
          <cell r="K29">
            <v>10.101311439854699</v>
          </cell>
        </row>
        <row r="33">
          <cell r="G33">
            <v>316</v>
          </cell>
          <cell r="H33">
            <v>255</v>
          </cell>
          <cell r="I33">
            <v>258</v>
          </cell>
        </row>
        <row r="34">
          <cell r="G34">
            <v>10256.450000000001</v>
          </cell>
          <cell r="H34">
            <v>49314</v>
          </cell>
          <cell r="I34">
            <v>15611.26</v>
          </cell>
        </row>
        <row r="39">
          <cell r="G39">
            <v>3462</v>
          </cell>
          <cell r="H39">
            <v>3140</v>
          </cell>
          <cell r="I39">
            <v>4568</v>
          </cell>
        </row>
        <row r="40">
          <cell r="G40">
            <v>4360.45</v>
          </cell>
          <cell r="H40">
            <v>44053</v>
          </cell>
          <cell r="I40">
            <v>7808.26</v>
          </cell>
        </row>
      </sheetData>
      <sheetData sheetId="9">
        <row r="7">
          <cell r="G7">
            <v>884</v>
          </cell>
        </row>
      </sheetData>
      <sheetData sheetId="10" refreshError="1"/>
      <sheetData sheetId="11" refreshError="1">
        <row r="6">
          <cell r="F6">
            <v>17217</v>
          </cell>
        </row>
        <row r="12">
          <cell r="F12">
            <v>25985</v>
          </cell>
          <cell r="I12">
            <v>4227</v>
          </cell>
          <cell r="J12">
            <v>18903</v>
          </cell>
        </row>
        <row r="13">
          <cell r="F13">
            <v>11964</v>
          </cell>
          <cell r="G13">
            <v>51869</v>
          </cell>
          <cell r="H13">
            <v>51739</v>
          </cell>
          <cell r="I13">
            <v>95510</v>
          </cell>
          <cell r="J13">
            <v>11166</v>
          </cell>
        </row>
        <row r="14">
          <cell r="F14">
            <v>23686</v>
          </cell>
          <cell r="J14">
            <v>22688</v>
          </cell>
        </row>
        <row r="15">
          <cell r="F15">
            <v>2539</v>
          </cell>
          <cell r="G15">
            <v>58468</v>
          </cell>
          <cell r="H15">
            <v>54192</v>
          </cell>
          <cell r="I15">
            <v>53447</v>
          </cell>
          <cell r="J15">
            <v>4957</v>
          </cell>
        </row>
        <row r="17">
          <cell r="F17">
            <v>35548</v>
          </cell>
          <cell r="G17">
            <v>35840</v>
          </cell>
          <cell r="H17">
            <v>43900</v>
          </cell>
          <cell r="I17">
            <v>46028</v>
          </cell>
          <cell r="J17">
            <v>46646</v>
          </cell>
        </row>
        <row r="18">
          <cell r="G18">
            <v>370</v>
          </cell>
          <cell r="H18">
            <v>370</v>
          </cell>
        </row>
        <row r="19">
          <cell r="F19">
            <v>13902</v>
          </cell>
          <cell r="G19">
            <v>17411</v>
          </cell>
          <cell r="H19">
            <v>18800</v>
          </cell>
          <cell r="I19">
            <v>21403</v>
          </cell>
          <cell r="J19">
            <v>21987</v>
          </cell>
        </row>
        <row r="22">
          <cell r="F22">
            <v>0</v>
          </cell>
          <cell r="G22">
            <v>0</v>
          </cell>
          <cell r="I22">
            <v>602</v>
          </cell>
        </row>
        <row r="24">
          <cell r="F24">
            <v>35</v>
          </cell>
          <cell r="G24">
            <v>14</v>
          </cell>
          <cell r="H24">
            <v>34</v>
          </cell>
          <cell r="I24">
            <v>0</v>
          </cell>
          <cell r="J24">
            <v>34</v>
          </cell>
        </row>
        <row r="28">
          <cell r="B28" t="str">
            <v>Налог на землю</v>
          </cell>
          <cell r="F28">
            <v>3776</v>
          </cell>
          <cell r="G28">
            <v>1372</v>
          </cell>
          <cell r="H28">
            <v>1610</v>
          </cell>
          <cell r="I28">
            <v>189</v>
          </cell>
          <cell r="J28">
            <v>396</v>
          </cell>
        </row>
        <row r="29">
          <cell r="B29" t="str">
            <v>Налог с владенльцев транспортных средств</v>
          </cell>
          <cell r="F29">
            <v>289</v>
          </cell>
          <cell r="G29">
            <v>263</v>
          </cell>
          <cell r="H29">
            <v>316</v>
          </cell>
          <cell r="I29">
            <v>255</v>
          </cell>
          <cell r="J29">
            <v>258</v>
          </cell>
        </row>
        <row r="30">
          <cell r="B30" t="str">
            <v>средства по обязат.страхов.гражд.ответст.влад.странс.ср-в</v>
          </cell>
          <cell r="F30">
            <v>520</v>
          </cell>
          <cell r="G30">
            <v>220</v>
          </cell>
          <cell r="H30">
            <v>621</v>
          </cell>
          <cell r="I30">
            <v>0</v>
          </cell>
          <cell r="J30">
            <v>621</v>
          </cell>
        </row>
        <row r="32">
          <cell r="F32">
            <v>29639.27</v>
          </cell>
          <cell r="G32">
            <v>32209</v>
          </cell>
          <cell r="H32">
            <v>63990</v>
          </cell>
          <cell r="I32">
            <v>88564.044532580796</v>
          </cell>
          <cell r="J32">
            <v>71992.501444986803</v>
          </cell>
        </row>
        <row r="34">
          <cell r="B34" t="str">
            <v>Арнедная плата</v>
          </cell>
          <cell r="J34">
            <v>3235</v>
          </cell>
        </row>
        <row r="35">
          <cell r="B35" t="str">
            <v>услуги сторонних организаций</v>
          </cell>
          <cell r="C35" t="str">
            <v>L14</v>
          </cell>
          <cell r="E35" t="str">
            <v>Услуги ФСК</v>
          </cell>
          <cell r="F35">
            <v>15689</v>
          </cell>
          <cell r="G35">
            <v>4284</v>
          </cell>
          <cell r="H35">
            <v>4156</v>
          </cell>
          <cell r="I35">
            <v>6853</v>
          </cell>
          <cell r="J35">
            <v>3832</v>
          </cell>
        </row>
        <row r="36">
          <cell r="B36" t="str">
            <v>налог на имущество</v>
          </cell>
          <cell r="I36">
            <v>1206</v>
          </cell>
          <cell r="J36">
            <v>1538</v>
          </cell>
        </row>
        <row r="37">
          <cell r="B37" t="str">
            <v>прочие расходы</v>
          </cell>
          <cell r="F37">
            <v>13950.27</v>
          </cell>
          <cell r="G37">
            <v>27925</v>
          </cell>
          <cell r="H37">
            <v>59834</v>
          </cell>
          <cell r="I37">
            <v>80505.044532580796</v>
          </cell>
          <cell r="J37">
            <v>63387.501444986803</v>
          </cell>
        </row>
        <row r="42">
          <cell r="H42">
            <v>13310.1539185609</v>
          </cell>
          <cell r="I42">
            <v>10816.9432689022</v>
          </cell>
          <cell r="J42">
            <v>10288.5621297654</v>
          </cell>
        </row>
        <row r="43">
          <cell r="H43">
            <v>11848.9267915378</v>
          </cell>
          <cell r="I43">
            <v>9629.4280055400995</v>
          </cell>
          <cell r="J43">
            <v>10468.669280984601</v>
          </cell>
        </row>
        <row r="44">
          <cell r="H44">
            <v>26022.106076710199</v>
          </cell>
          <cell r="I44">
            <v>21147.737801634899</v>
          </cell>
          <cell r="J44">
            <v>29420.866092930701</v>
          </cell>
        </row>
        <row r="45">
          <cell r="H45">
            <v>7382.8132131911298</v>
          </cell>
          <cell r="I45">
            <v>5999.8909239228597</v>
          </cell>
          <cell r="J45">
            <v>7580.9024963193096</v>
          </cell>
        </row>
        <row r="46">
          <cell r="F46">
            <v>610</v>
          </cell>
          <cell r="G46">
            <v>0</v>
          </cell>
          <cell r="H46">
            <v>297</v>
          </cell>
          <cell r="I46">
            <v>0</v>
          </cell>
          <cell r="J46">
            <v>2090</v>
          </cell>
        </row>
        <row r="47">
          <cell r="F47">
            <v>4633</v>
          </cell>
          <cell r="G47">
            <v>0</v>
          </cell>
          <cell r="H47">
            <v>0</v>
          </cell>
          <cell r="I47">
            <v>0</v>
          </cell>
          <cell r="J47">
            <v>4128</v>
          </cell>
        </row>
        <row r="54">
          <cell r="F54">
            <v>457.75700000000001</v>
          </cell>
          <cell r="G54">
            <v>368.47899999999998</v>
          </cell>
          <cell r="H54">
            <v>444.20800000000003</v>
          </cell>
          <cell r="I54">
            <v>382.399</v>
          </cell>
          <cell r="J54">
            <v>432.50200000000001</v>
          </cell>
        </row>
      </sheetData>
      <sheetData sheetId="12" refreshError="1"/>
      <sheetData sheetId="13">
        <row r="6">
          <cell r="F6">
            <v>17217</v>
          </cell>
        </row>
      </sheetData>
      <sheetData sheetId="14" refreshError="1"/>
      <sheetData sheetId="15">
        <row r="10">
          <cell r="E10">
            <v>0</v>
          </cell>
        </row>
      </sheetData>
      <sheetData sheetId="16">
        <row r="10">
          <cell r="E10">
            <v>0</v>
          </cell>
        </row>
      </sheetData>
      <sheetData sheetId="17" refreshError="1"/>
      <sheetData sheetId="18">
        <row r="4">
          <cell r="K4" t="str">
            <v>БП №1</v>
          </cell>
        </row>
      </sheetData>
      <sheetData sheetId="19">
        <row r="4">
          <cell r="K4" t="str">
            <v>БП №1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10">
          <cell r="D10" t="str">
            <v>Действующая ИПР</v>
          </cell>
        </row>
      </sheetData>
      <sheetData sheetId="30">
        <row r="10">
          <cell r="D10" t="str">
            <v>Действующая ИПР</v>
          </cell>
        </row>
      </sheetData>
      <sheetData sheetId="31">
        <row r="10">
          <cell r="D10" t="str">
            <v>Действующая ИПР</v>
          </cell>
        </row>
      </sheetData>
      <sheetData sheetId="32">
        <row r="10">
          <cell r="D10" t="str">
            <v>Действующая ИПР</v>
          </cell>
        </row>
      </sheetData>
      <sheetData sheetId="33">
        <row r="10">
          <cell r="D10" t="str">
            <v>Действующая ИПР</v>
          </cell>
        </row>
      </sheetData>
      <sheetData sheetId="34">
        <row r="10">
          <cell r="D10" t="str">
            <v>Действующая ИПР</v>
          </cell>
        </row>
      </sheetData>
      <sheetData sheetId="35">
        <row r="10">
          <cell r="D10" t="str">
            <v>Действующая ИПР</v>
          </cell>
        </row>
      </sheetData>
      <sheetData sheetId="36">
        <row r="10">
          <cell r="D10" t="str">
            <v>Действующая ИПР</v>
          </cell>
        </row>
      </sheetData>
      <sheetData sheetId="37">
        <row r="10">
          <cell r="D10" t="str">
            <v>Действующая ИПР</v>
          </cell>
        </row>
      </sheetData>
      <sheetData sheetId="38" refreshError="1"/>
      <sheetData sheetId="39" refreshError="1"/>
      <sheetData sheetId="40" refreshError="1"/>
      <sheetData sheetId="41" refreshError="1"/>
      <sheetData sheetId="42" refreshError="1"/>
      <sheetData sheetId="43">
        <row r="10">
          <cell r="B10" t="str">
            <v>Наименование статей</v>
          </cell>
        </row>
      </sheetData>
      <sheetData sheetId="44">
        <row r="10">
          <cell r="B10">
            <v>0</v>
          </cell>
        </row>
      </sheetData>
      <sheetData sheetId="45">
        <row r="11">
          <cell r="L11">
            <v>14851</v>
          </cell>
        </row>
      </sheetData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>
        <row r="10">
          <cell r="B10">
            <v>0</v>
          </cell>
        </row>
      </sheetData>
      <sheetData sheetId="104">
        <row r="10">
          <cell r="B10">
            <v>0</v>
          </cell>
        </row>
      </sheetData>
      <sheetData sheetId="105">
        <row r="10">
          <cell r="B10">
            <v>0</v>
          </cell>
        </row>
      </sheetData>
      <sheetData sheetId="106">
        <row r="10">
          <cell r="B10">
            <v>0</v>
          </cell>
        </row>
      </sheetData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0"/>
      <sheetName val="1"/>
      <sheetName val="2"/>
      <sheetName val="3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6">
          <cell r="A6" t="str">
            <v>&lt;Учебное заведение 1&gt;</v>
          </cell>
          <cell r="B6" t="str">
            <v>тыс.руб.</v>
          </cell>
          <cell r="C6" t="str">
            <v>1</v>
          </cell>
          <cell r="D6" t="str">
            <v>&lt;Учебное заведение 1&gt;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8">
          <cell r="A8" t="str">
            <v>договор № ___ от ____</v>
          </cell>
          <cell r="B8" t="str">
            <v>тыс.руб.</v>
          </cell>
          <cell r="C8" t="str">
            <v>2</v>
          </cell>
          <cell r="D8" t="str">
            <v>&lt;Учебное заведение 1&gt;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10">
          <cell r="A10" t="str">
            <v>&lt;Учебное заведение 2&gt;</v>
          </cell>
          <cell r="B10" t="str">
            <v>тыс.руб.</v>
          </cell>
          <cell r="C10" t="str">
            <v>1</v>
          </cell>
          <cell r="D10" t="str">
            <v>&lt;Учебное заведение 2&gt;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2">
          <cell r="A12" t="str">
            <v>договор № ___ от ____</v>
          </cell>
          <cell r="B12" t="str">
            <v>тыс.руб.</v>
          </cell>
          <cell r="C12" t="str">
            <v>2</v>
          </cell>
          <cell r="D12" t="str">
            <v>&lt;Учебное заведение 2&gt;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4">
          <cell r="A14" t="str">
            <v>&lt;Учебное заведение 3&gt;</v>
          </cell>
          <cell r="B14" t="str">
            <v>тыс.руб.</v>
          </cell>
          <cell r="C14" t="str">
            <v>1</v>
          </cell>
          <cell r="D14" t="str">
            <v>&lt;Учебное заведение 3&gt;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6">
          <cell r="A16" t="str">
            <v>договор № ___ от ____</v>
          </cell>
          <cell r="B16" t="str">
            <v>тыс.руб.</v>
          </cell>
          <cell r="C16" t="str">
            <v>2</v>
          </cell>
          <cell r="D16" t="str">
            <v>&lt;Учебное заведение 3&gt;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20">
          <cell r="A20" t="str">
            <v>договор № ___ от ____</v>
          </cell>
        </row>
        <row r="24">
          <cell r="A24" t="str">
            <v>договор № ___ от ____</v>
          </cell>
        </row>
        <row r="28">
          <cell r="A28" t="str">
            <v>договор № ___ от ____</v>
          </cell>
        </row>
        <row r="32">
          <cell r="A32" t="str">
            <v>договор № ___ от ____</v>
          </cell>
        </row>
        <row r="36">
          <cell r="A36" t="str">
            <v>договор № ___ от ____</v>
          </cell>
        </row>
        <row r="40">
          <cell r="A40" t="str">
            <v>договор № ___ от ____</v>
          </cell>
        </row>
        <row r="42">
          <cell r="A42" t="str">
            <v>&lt;Учебное заведение&gt;</v>
          </cell>
          <cell r="B42" t="str">
            <v>тыс.руб.</v>
          </cell>
          <cell r="C42" t="str">
            <v>1</v>
          </cell>
          <cell r="D42" t="str">
            <v>&lt;Учебное заведение&gt;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4">
          <cell r="A44" t="str">
            <v>договор № ___ от ____</v>
          </cell>
          <cell r="B44" t="str">
            <v>тыс.руб.</v>
          </cell>
          <cell r="C44" t="str">
            <v>2</v>
          </cell>
          <cell r="D44" t="str">
            <v>&lt;Учебное заведение&gt;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6">
          <cell r="A46" t="str">
            <v>&lt;Учебное заведение&gt;</v>
          </cell>
          <cell r="B46" t="str">
            <v>тыс.руб.</v>
          </cell>
          <cell r="C46" t="str">
            <v>1</v>
          </cell>
          <cell r="D46" t="str">
            <v>&lt;Учебное заведение&gt;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8">
          <cell r="A48" t="str">
            <v>договор № ___ от ____</v>
          </cell>
          <cell r="B48" t="str">
            <v>тыс.руб.</v>
          </cell>
          <cell r="C48" t="str">
            <v>2</v>
          </cell>
          <cell r="D48" t="str">
            <v>&lt;Учебное заведение&gt;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50">
          <cell r="A50" t="str">
            <v>&lt;Учебное заведение&gt;</v>
          </cell>
          <cell r="B50" t="str">
            <v>тыс.руб.</v>
          </cell>
          <cell r="C50" t="str">
            <v>1</v>
          </cell>
          <cell r="D50" t="str">
            <v>&lt;Учебное заведение&gt;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2">
          <cell r="A52" t="str">
            <v>договор № ___ от ____</v>
          </cell>
          <cell r="B52" t="str">
            <v>тыс.руб.</v>
          </cell>
          <cell r="C52" t="str">
            <v>2</v>
          </cell>
          <cell r="D52" t="str">
            <v>&lt;Учебное заведение&gt;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6">
          <cell r="A56" t="str">
            <v>договор № ___ от ____</v>
          </cell>
        </row>
        <row r="60">
          <cell r="A60" t="str">
            <v>договор № ___ от ____</v>
          </cell>
        </row>
        <row r="62">
          <cell r="A62" t="str">
            <v>&lt;Учебное заведение&gt;</v>
          </cell>
          <cell r="B62" t="str">
            <v>тыс.руб.</v>
          </cell>
          <cell r="C62" t="str">
            <v>1</v>
          </cell>
          <cell r="D62" t="str">
            <v>&lt;Учебное заведение&gt;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4">
          <cell r="A64" t="str">
            <v>договор № ___ от ____</v>
          </cell>
          <cell r="B64" t="str">
            <v>тыс.руб.</v>
          </cell>
          <cell r="C64" t="str">
            <v>2</v>
          </cell>
          <cell r="D64" t="str">
            <v>&lt;Учебное заведение&gt;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8">
          <cell r="A68" t="str">
            <v>договор № ___ от ____</v>
          </cell>
        </row>
        <row r="70">
          <cell r="A70" t="str">
            <v>&lt;Учебное заведение&gt;</v>
          </cell>
          <cell r="B70" t="str">
            <v>тыс.руб.</v>
          </cell>
          <cell r="C70" t="str">
            <v>1</v>
          </cell>
          <cell r="D70" t="str">
            <v>&lt;Учебное заведение&gt;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2">
          <cell r="A72" t="str">
            <v>договор № ___ от ____</v>
          </cell>
          <cell r="B72" t="str">
            <v>тыс.руб.</v>
          </cell>
          <cell r="C72" t="str">
            <v>2</v>
          </cell>
          <cell r="D72" t="str">
            <v>&lt;Учебное заведение&gt;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4">
          <cell r="A74" t="str">
            <v>&lt;Учебное заведение&gt;</v>
          </cell>
          <cell r="B74" t="str">
            <v>тыс.руб.</v>
          </cell>
          <cell r="C74" t="str">
            <v>1</v>
          </cell>
          <cell r="D74" t="str">
            <v>&lt;Учебное заведение&gt;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6">
          <cell r="A76" t="str">
            <v>договор № ___ от ____</v>
          </cell>
          <cell r="B76" t="str">
            <v>тыс.руб.</v>
          </cell>
          <cell r="C76" t="str">
            <v>2</v>
          </cell>
          <cell r="D76" t="str">
            <v>&lt;Учебное заведение&gt;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8">
          <cell r="A78" t="str">
            <v>&lt;Учебное заведение&gt;</v>
          </cell>
          <cell r="B78" t="str">
            <v>тыс.руб.</v>
          </cell>
          <cell r="C78" t="str">
            <v>1</v>
          </cell>
          <cell r="D78" t="str">
            <v>&lt;Учебное заведение&gt;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80">
          <cell r="A80" t="str">
            <v>договор № ___ от ____</v>
          </cell>
          <cell r="B80" t="str">
            <v>тыс.руб.</v>
          </cell>
          <cell r="C80" t="str">
            <v>2</v>
          </cell>
          <cell r="D80" t="str">
            <v>&lt;Учебное заведение&gt;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</row>
        <row r="82">
          <cell r="A82" t="str">
            <v>Прочие расходы на обучение</v>
          </cell>
          <cell r="B82" t="str">
            <v>тыс.руб.</v>
          </cell>
          <cell r="C82" t="str">
            <v>1</v>
          </cell>
          <cell r="D82" t="str">
            <v>Прочие расходы на обучение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</row>
        <row r="84">
          <cell r="A84" t="str">
            <v>договор № ___ от ____</v>
          </cell>
          <cell r="B84" t="str">
            <v>тыс.руб.</v>
          </cell>
          <cell r="C84" t="str">
            <v>2</v>
          </cell>
          <cell r="D84" t="str">
            <v>Прочие расходы на обучение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A85" t="str">
            <v>договор № ___ от ____</v>
          </cell>
          <cell r="B85" t="str">
            <v>тыс.руб.</v>
          </cell>
          <cell r="C85" t="str">
            <v>2</v>
          </cell>
          <cell r="D85" t="str">
            <v>Прочие расходы на обучение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ЭСО"/>
      <sheetName val="сбыт"/>
      <sheetName val="Ген. не уч. ОРЭМ"/>
      <sheetName val="сети"/>
      <sheetName val="шаблон для R3"/>
      <sheetName val="перекрестка"/>
      <sheetName val="16"/>
      <sheetName val="18.2"/>
      <sheetName val="4"/>
      <sheetName val="6"/>
      <sheetName val="15"/>
      <sheetName val="17.1"/>
      <sheetName val="2.3"/>
      <sheetName val="21.3"/>
      <sheetName val="Форма 20 (1)"/>
      <sheetName val="Форма 20 (2)"/>
      <sheetName val="Форма 20 (3)"/>
      <sheetName val="Форма 20 (4)"/>
      <sheetName val="Форма 20 (5)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Электроэн 4кв"/>
      <sheetName val="Вода 4кв"/>
      <sheetName val="Тепло 4кв"/>
      <sheetName val="ДПН внутр"/>
      <sheetName val="ДПН АРМ"/>
      <sheetName val="Control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35998"/>
      <sheetName val="44"/>
      <sheetName val="92"/>
      <sheetName val="94"/>
      <sheetName val="97"/>
      <sheetName val="Отчет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Расчёт"/>
      <sheetName val="TEHSHEET"/>
      <sheetName val="14б ДПН отчет"/>
      <sheetName val="16а Сводный анализ"/>
      <sheetName val="НЕДЕЛИ"/>
      <sheetName val="реализация⼘6㮧疽М"/>
      <sheetName val="_x0018_O"/>
      <sheetName val="_x0018_O_x0000_"/>
      <sheetName val="Топливо2009"/>
      <sheetName val="2009"/>
      <sheetName val="_x0018_O?"/>
      <sheetName val="_x005f_x0018_O_x005f_x0000__x005f_x0000__x005f_x0000_"/>
      <sheetName val="17"/>
      <sheetName val="Ф-1 (для АО-энерго)"/>
      <sheetName val="Ф-2 (для АО-энерго)"/>
      <sheetName val="свод"/>
      <sheetName val="Расчёт НВВ по RAB"/>
      <sheetName val="Таб1.1"/>
      <sheetName val="ПС 110 кВ №13 А"/>
      <sheetName val="Гр5(о)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очник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т4,т4а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REESTR_ORG"/>
      <sheetName val="Инструкция"/>
      <sheetName val="1.3 Расчет НВВ по RAB (2022)"/>
      <sheetName val="1.7 Баланс ээ"/>
      <sheetName val=" O_x0000__x0000__x0000_"/>
      <sheetName val=" O???"/>
      <sheetName val=" O_x0000_"/>
      <sheetName val=" O"/>
      <sheetName val=" O?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_x0018_O___"/>
      <sheetName val="_x0018_O_"/>
      <sheetName val="уф-61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5f_x0018_O_x005f_x0000__x00"/>
      <sheetName val=" O___"/>
      <sheetName val=" O_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合成単価作成・-bldg"/>
      <sheetName val="Curves"/>
      <sheetName val="Note"/>
      <sheetName val="Heads"/>
      <sheetName val="Dbase"/>
      <sheetName val="Tables"/>
      <sheetName val="Page 2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Расчет НВВ общий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  <sheetName val="Проводки'02"/>
      <sheetName val="group structure"/>
      <sheetName val="Баланс"/>
      <sheetName val="сведения"/>
      <sheetName val="T0"/>
      <sheetName val="T25"/>
      <sheetName val="T31"/>
      <sheetName val="income statement"/>
      <sheetName val="Форма сетевой график ЭРСБ"/>
      <sheetName val="B inputs"/>
      <sheetName val="KrasInputs"/>
      <sheetName val="OMinputs"/>
      <sheetName val="TVinputs"/>
      <sheetName val="Бюджет_6ме"/>
      <sheetName val="Бюджет_6ме쨌/"/>
      <sheetName val="Бюджет_6ме쨀/"/>
      <sheetName val="тариф Бежецк"/>
      <sheetName val="BExRepositorySheet"/>
      <sheetName val="ПМЭС"/>
      <sheetName val="МЭС"/>
      <sheetName val="Лимит по протоколам"/>
      <sheetName val="Для лимита 2016"/>
      <sheetName val="Для лимита 2016 (И)"/>
      <sheetName val="РЕЗЕРВ"/>
      <sheetName val="Валдай"/>
      <sheetName val="Вер-Д"/>
      <sheetName val="Вол-Д"/>
      <sheetName val="Вол-О"/>
      <sheetName val="Вологда"/>
      <sheetName val="Пр"/>
      <sheetName val="Чер"/>
      <sheetName val="Упр"/>
      <sheetName val="СПБ"/>
      <sheetName val="Валдай 2013"/>
      <sheetName val="Вер-Д  2013"/>
      <sheetName val="Вол-Д 2013"/>
      <sheetName val="Вол-О 2013"/>
      <sheetName val="Вологда 2013"/>
      <sheetName val="М 2013"/>
      <sheetName val="Пр 2013"/>
      <sheetName val="Чер 2013"/>
      <sheetName val="Упр 2013"/>
      <sheetName val="СПБ 2013"/>
      <sheetName val="Валдай 2014"/>
      <sheetName val="Вер-Д 2014"/>
      <sheetName val="Вол-Д 2014"/>
      <sheetName val="Вол-О 2014"/>
      <sheetName val="Вологда 2014"/>
      <sheetName val="М 2014"/>
      <sheetName val="Пр 2014"/>
      <sheetName val="Чер 2014"/>
      <sheetName val="Упр 2014"/>
      <sheetName val="СПБ 2014"/>
      <sheetName val="Валдай 2015"/>
      <sheetName val="Вер-Д 2015"/>
      <sheetName val="Вол-Д 2015"/>
      <sheetName val="Вол-О 2015"/>
      <sheetName val="Вологда 2015"/>
      <sheetName val="М 2015"/>
      <sheetName val="Пр 2015"/>
      <sheetName val="Чер 2015"/>
      <sheetName val="Упр 2015"/>
      <sheetName val="СПБ 2015"/>
      <sheetName val="РЕЗЕРВ (c эрками)"/>
      <sheetName val="Вал"/>
      <sheetName val="Верх"/>
      <sheetName val="Дон"/>
      <sheetName val="Окс"/>
      <sheetName val="Вол"/>
      <sheetName val="М"/>
      <sheetName val="Приокское"/>
      <sheetName val="Черн"/>
      <sheetName val="СПБ "/>
      <sheetName val="диапазоны"/>
      <sheetName val="REESTR"/>
      <sheetName val="Face"/>
      <sheetName val="Info"/>
      <sheetName val="Grouplist"/>
      <sheetName val="Variables"/>
      <sheetName val="GLC_ratios_Jun"/>
      <sheetName val="Исходные данные"/>
      <sheetName val="TECHSHEET"/>
      <sheetName val="ras bs"/>
      <sheetName val="Dimensions"/>
      <sheetName val="реализация_СВОД2"/>
      <sheetName val="реализация_нерег2"/>
      <sheetName val="реализация_рег2"/>
      <sheetName val="расчет_смешанного_тарифа2"/>
      <sheetName val="товарка_население2"/>
      <sheetName val="товарка_исх2"/>
      <sheetName val="смешанный_тариф_рег2"/>
      <sheetName val="товарка_рег2"/>
      <sheetName val="смешанный_тариф_нерег2"/>
      <sheetName val="товарка_нерег2"/>
      <sheetName val="смешанный_тариф_итого2"/>
      <sheetName val="товарка_итого2"/>
      <sheetName val="1_1_1_1_(товарка_исх_)2"/>
      <sheetName val="1_1_1_1_(товарка_рег)2"/>
      <sheetName val="1_1_1_1_(товарка_нерег)2"/>
      <sheetName val="1_1_1_1_(товарка_итого)2"/>
      <sheetName val="1_1_1_1_(товарка_горсети_исх_)2"/>
      <sheetName val="1_1_1_1_(товарка_горсети_рег)2"/>
      <sheetName val="1_1_1_1_(товарка_горсети_нерег2"/>
      <sheetName val="1_1_1_1_(товарка_горсети_итого2"/>
      <sheetName val="товарка_отрасли2"/>
      <sheetName val="товарка_группы2"/>
      <sheetName val="товарка_горсети2"/>
      <sheetName val="Анализ_по_товарке2"/>
      <sheetName val="Анализ_по_товарке_(ОПП)2"/>
      <sheetName val="Анализ_по_реализации2"/>
      <sheetName val="товарка_факт_по_рег__тарифу2"/>
      <sheetName val="Анализ_товарки_по_рег__тарифу2"/>
      <sheetName val="Анализ_товарки_ОПП_рег__тарифу2"/>
      <sheetName val="P2_12"/>
      <sheetName val="Мониторинг__22"/>
      <sheetName val="шаблон_для_R32"/>
      <sheetName val="группы_итого_1с2"/>
      <sheetName val="группы_рег_2"/>
      <sheetName val="группы_нерег_2"/>
      <sheetName val="группы_перерасчет_рег_2"/>
      <sheetName val="группы_перерасчет_нерег_2"/>
      <sheetName val="группы_итого_проверка2"/>
      <sheetName val="Бюджет_2010_ожид_2"/>
      <sheetName val="Форма_20_(1)2"/>
      <sheetName val="Форма_20_(2)2"/>
      <sheetName val="Форма_20_(3)2"/>
      <sheetName val="Форма_20_(4)2"/>
      <sheetName val="Форма_20_(5)2"/>
      <sheetName val="18_22"/>
      <sheetName val="17_12"/>
      <sheetName val="2_32"/>
      <sheetName val="Ген__не_уч__ОРЭМ2"/>
      <sheetName val="21_32"/>
      <sheetName val="анализ_502"/>
      <sheetName val="анализ_512"/>
      <sheetName val="анализ_572"/>
      <sheetName val="анализ_622"/>
      <sheetName val="расшифровка_622"/>
      <sheetName val="76_5,512"/>
      <sheetName val="91_2,512"/>
      <sheetName val="расх__из_приб__фев_20102"/>
      <sheetName val="инвест_прогр2"/>
      <sheetName val="сч_60_услуги_СЭ2"/>
      <sheetName val="БР_продажа_2"/>
      <sheetName val="КЗ_60_12"/>
      <sheetName val="КЗ_76_52"/>
      <sheetName val="авансы_выданные_60_22"/>
      <sheetName val="_анализ__702"/>
      <sheetName val="68_1_ПОДОХОДНЫЙ2"/>
      <sheetName val="68_2_НДС2"/>
      <sheetName val="68_4_налог_на_ПРИБЫЛЬ2"/>
      <sheetName val="68_4_1__платежи_в_бюджет2"/>
      <sheetName val="68_4_2_начисление__налога_ПРИБ2"/>
      <sheetName val="68_8_ИМУЩЕСТВО2"/>
      <sheetName val="68_10_ОКР_СРЕДА2"/>
      <sheetName val="68_11_ТРАНСПОРТ2"/>
      <sheetName val="68_12_ЗЕМЛЯ2"/>
      <sheetName val="68_14_ГОСПОШЛИНА2"/>
      <sheetName val="Анализ_972"/>
      <sheetName val="69_1_СОЦ_СТРАХ2"/>
      <sheetName val="69_2_ПФ2"/>
      <sheetName val="69_3_МЕД_СТРАХ_2"/>
      <sheetName val="69_11_ТРАВМАТИЗМ2"/>
      <sheetName val="58_1_АКЦИИ_СГЭС2"/>
      <sheetName val="58_2_ВЕКСЕЛЯ2"/>
      <sheetName val="58_3_ЗАЙМЫ2"/>
      <sheetName val="58_2_91_1_ВЕКСЕЛЯ2"/>
      <sheetName val="91_2_58_2_ВЕКСЕЛЯ2"/>
      <sheetName val="анализ_сч_752"/>
      <sheetName val="план_счетов2"/>
      <sheetName val="Лист1_(2)2"/>
      <sheetName val="Электроэн_4кв2"/>
      <sheetName val="Вода_4кв2"/>
      <sheetName val="Тепло_4кв2"/>
      <sheetName val="ДПН_внутр2"/>
      <sheetName val="ДПН_АРМ2"/>
      <sheetName val="P2_21"/>
      <sheetName val="14б_ДПН_отчет1"/>
      <sheetName val="16а_Сводный_анализ1"/>
      <sheetName val="Таб1_11"/>
      <sheetName val="ПС_110_кВ_№13_А1"/>
      <sheetName val="Ф-1_(для_АО-энерго)1"/>
      <sheetName val="Ф-2_(для_АО-энерго)1"/>
      <sheetName val="Расчёт_НВВ_по_RAB1"/>
      <sheetName val="СВОД_БДДС1"/>
      <sheetName val="2__Баланс1"/>
      <sheetName val="3__БДДС1"/>
      <sheetName val="Бюджет_15_поквартально_1"/>
      <sheetName val="Бюджет_01_151"/>
      <sheetName val="ПФ_01_151"/>
      <sheetName val="ПД_01_151"/>
      <sheetName val="Бюджет_02_151"/>
      <sheetName val="ПФ_02_151"/>
      <sheetName val="ПД_02_151"/>
      <sheetName val="Бюджет_03_151"/>
      <sheetName val="ПФ_03_151"/>
      <sheetName val="ПД_03_151"/>
      <sheetName val="Бюджет_1кв__151"/>
      <sheetName val="ПФ_1кв__151"/>
      <sheetName val="ПД_1кв__151"/>
      <sheetName val="Бюджет_04_151"/>
      <sheetName val="ПФ_04_151"/>
      <sheetName val="ПД_04_151"/>
      <sheetName val="Бюджет_05_151"/>
      <sheetName val="ПФ_05_151"/>
      <sheetName val="ПД_05_151"/>
      <sheetName val="Бюджет_06_151"/>
      <sheetName val="ПФ_06_151"/>
      <sheetName val="ПД_06_151"/>
      <sheetName val="Бюджет_2кв__151"/>
      <sheetName val="ПФ_2кв__151"/>
      <sheetName val="ПД_2кв__151"/>
      <sheetName val="Бюджет_6мес__151"/>
      <sheetName val="ПФ_6мес__151"/>
      <sheetName val="ТюмТПО_1"/>
      <sheetName val="ЮжТПО_1"/>
      <sheetName val="ПС_-_Действующие1"/>
      <sheetName val="ПД_6мес__151"/>
      <sheetName val="Бюджет_07_151"/>
      <sheetName val="ПФ_07_151"/>
      <sheetName val="ПД_07_151"/>
      <sheetName val="Бюджет_08_151"/>
      <sheetName val="ПФ_08_151"/>
      <sheetName val="ПД_08_151"/>
      <sheetName val="Бюджет_09_151"/>
      <sheetName val="ПФ_09_151"/>
      <sheetName val="ПД_09_151"/>
      <sheetName val="Бюджет_3кв__151"/>
      <sheetName val="Список_дефектов1"/>
      <sheetName val="ПФ_3кв__151"/>
      <sheetName val="ПД_3кв__151"/>
      <sheetName val="Бюджет_9мес__151"/>
      <sheetName val="ПФ_9мес__151"/>
      <sheetName val="ПД_9мес__151"/>
      <sheetName val="Бюджет_10_151"/>
      <sheetName val="ПФ_10_151"/>
      <sheetName val="ПД_10_151"/>
      <sheetName val="Бюджет_11_151"/>
      <sheetName val="ПФ_11_151"/>
      <sheetName val="ПД_11_151"/>
      <sheetName val="Бюджет_12_151"/>
      <sheetName val="ПФ_12_151"/>
      <sheetName val="ПД_12_151"/>
      <sheetName val="Бюджет_4кв__151"/>
      <sheetName val="ПФ_4кв__151"/>
      <sheetName val="ПД_4кв__151"/>
      <sheetName val="ТО_20161"/>
      <sheetName val="прил_1"/>
      <sheetName val="Производство_электроэнергии1"/>
      <sheetName val="Т19_11"/>
      <sheetName val="Сценарные_условия1"/>
      <sheetName val="Содержание_-_расшир_формат1"/>
      <sheetName val="Содержание_-_агрегир__формат1"/>
      <sheetName val="1_Общие_сведения1"/>
      <sheetName val="2_Оценочные_показатели1"/>
      <sheetName val="9_ОФР1"/>
      <sheetName val="3_Программа_реализации1"/>
      <sheetName val="4_Баланс_эм1"/>
      <sheetName val="5_Производство1"/>
      <sheetName val="6_Топливо1"/>
      <sheetName val="7_ИПР1"/>
      <sheetName val="8_Затраты_на_персонал1"/>
      <sheetName val="10_1__Смета_затрат1"/>
      <sheetName val="10_2__Прочие_ДиР1"/>
      <sheetName val="11__БДР1"/>
      <sheetName val="12_БДДС_(ДПН)1"/>
      <sheetName val="13_Прогнозный_баланс1"/>
      <sheetName val="14_ПУЭ1"/>
      <sheetName val="ОР_новая_методика_21"/>
      <sheetName val="ОР_новая_методика1"/>
      <sheetName val="_O???1"/>
      <sheetName val="_O1"/>
      <sheetName val="_O?1"/>
      <sheetName val="1_3_Расчет_НВВ_по_RAB_(2022)1"/>
      <sheetName val="1_7_Баланс_ээ1"/>
      <sheetName val="Калькуляция кв"/>
      <sheetName val="Main"/>
      <sheetName val="O___"/>
      <sheetName val="O_"/>
      <sheetName val="_O___"/>
      <sheetName val="_O_"/>
      <sheetName val="0_1"/>
      <sheetName val="24_1"/>
      <sheetName val="6_1"/>
      <sheetName val="Page_2"/>
      <sheetName val="на_1_тут"/>
      <sheetName val="ESTI_"/>
      <sheetName val="main_gate_house"/>
      <sheetName val="см-2_шатурс_сети__проект_работы"/>
      <sheetName val="Служебный_лист"/>
      <sheetName val="Расчет_НВВ_общий"/>
      <sheetName val="group_structure"/>
      <sheetName val="income_statement"/>
      <sheetName val="Форма_сетевой_график_ЭРСБ"/>
      <sheetName val="B_inputs"/>
      <sheetName val="тариф_Бежецк"/>
      <sheetName val="Лимит_по_протоколам"/>
      <sheetName val="Для_лимита_2016"/>
      <sheetName val="Для_лимита_2016_(И)"/>
      <sheetName val="Валдай_2013"/>
      <sheetName val="Вер-Д__2013"/>
      <sheetName val="Вол-Д_2013"/>
      <sheetName val="Вол-О_2013"/>
      <sheetName val="Вологда_2013"/>
      <sheetName val="М_2013"/>
      <sheetName val="Пр_2013"/>
      <sheetName val="Чер_2013"/>
      <sheetName val="Упр_2013"/>
      <sheetName val="СПБ_2013"/>
      <sheetName val="Валдай_2014"/>
      <sheetName val="Вер-Д_2014"/>
      <sheetName val="Вол-Д_2014"/>
      <sheetName val="Вол-О_2014"/>
      <sheetName val="Вологда_2014"/>
      <sheetName val="М_2014"/>
      <sheetName val="Пр_2014"/>
      <sheetName val="Чер_2014"/>
      <sheetName val="Упр_2014"/>
      <sheetName val="СПБ_2014"/>
      <sheetName val="Валдай_2015"/>
      <sheetName val="Вер-Д_2015"/>
      <sheetName val="Вол-Д_2015"/>
      <sheetName val="Вол-О_2015"/>
      <sheetName val="Вологда_2015"/>
      <sheetName val="М_2015"/>
      <sheetName val="Пр_2015"/>
      <sheetName val="Чер_2015"/>
      <sheetName val="Упр_2015"/>
      <sheetName val="СПБ_2015"/>
      <sheetName val="РЕЗЕРВ_(c_эрками)"/>
      <sheetName val="СПБ_"/>
      <sheetName val="ФЭ модель"/>
      <sheetName val="1(труд-вс)"/>
      <sheetName val="1(труд-во)"/>
      <sheetName val="ф-1"/>
      <sheetName val="Бюджет_6㒴ʍꌠ੘쎨ૡ_x0000_"/>
      <sheetName val="Бюджет_6㒴ʍꌠ੘璘ዥ_x0000_"/>
      <sheetName val="2008 -2010"/>
      <sheetName val="Лист5"/>
      <sheetName val="Бюджет_6㒴ʍꌠ੘쎨ૡ"/>
      <sheetName val="Бюджет_6㒴ʍꌠ੘璘ዥ"/>
      <sheetName val="rombo"/>
      <sheetName val="2006"/>
      <sheetName val="Расчет системных блоков"/>
      <sheetName val="f4"/>
      <sheetName val="Rev"/>
      <sheetName val="dairy precedents"/>
      <sheetName val="p&amp;l"/>
      <sheetName val="wa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>
        <row r="8">
          <cell r="D8">
            <v>15739</v>
          </cell>
        </row>
      </sheetData>
      <sheetData sheetId="38">
        <row r="8">
          <cell r="D8">
            <v>15739</v>
          </cell>
        </row>
      </sheetData>
      <sheetData sheetId="39">
        <row r="8">
          <cell r="D8">
            <v>15739</v>
          </cell>
        </row>
      </sheetData>
      <sheetData sheetId="40">
        <row r="8">
          <cell r="D8">
            <v>15739</v>
          </cell>
        </row>
      </sheetData>
      <sheetData sheetId="41">
        <row r="8">
          <cell r="D8">
            <v>15739</v>
          </cell>
        </row>
      </sheetData>
      <sheetData sheetId="42">
        <row r="8">
          <cell r="D8">
            <v>15739</v>
          </cell>
        </row>
      </sheetData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>
        <row r="8">
          <cell r="D8">
            <v>15739</v>
          </cell>
        </row>
      </sheetData>
      <sheetData sheetId="137">
        <row r="8">
          <cell r="D8">
            <v>15739</v>
          </cell>
        </row>
      </sheetData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>
        <row r="8">
          <cell r="D8">
            <v>15739</v>
          </cell>
        </row>
      </sheetData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>
        <row r="2">
          <cell r="A2">
            <v>0</v>
          </cell>
        </row>
      </sheetData>
      <sheetData sheetId="258">
        <row r="2">
          <cell r="A2">
            <v>0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>
        <row r="2">
          <cell r="A2">
            <v>0</v>
          </cell>
        </row>
      </sheetData>
      <sheetData sheetId="268" refreshError="1"/>
      <sheetData sheetId="269">
        <row r="2">
          <cell r="A2">
            <v>0</v>
          </cell>
        </row>
      </sheetData>
      <sheetData sheetId="270">
        <row r="2">
          <cell r="A2">
            <v>0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>
        <row r="2">
          <cell r="A2">
            <v>0</v>
          </cell>
        </row>
      </sheetData>
      <sheetData sheetId="374">
        <row r="2">
          <cell r="A2">
            <v>0</v>
          </cell>
        </row>
      </sheetData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>
        <row r="2">
          <cell r="A2">
            <v>0</v>
          </cell>
        </row>
      </sheetData>
      <sheetData sheetId="394">
        <row r="2">
          <cell r="A2">
            <v>0</v>
          </cell>
        </row>
      </sheetData>
      <sheetData sheetId="395">
        <row r="2">
          <cell r="A2">
            <v>0</v>
          </cell>
        </row>
      </sheetData>
      <sheetData sheetId="396">
        <row r="2">
          <cell r="A2">
            <v>0</v>
          </cell>
        </row>
      </sheetData>
      <sheetData sheetId="397">
        <row r="2">
          <cell r="A2">
            <v>0</v>
          </cell>
        </row>
      </sheetData>
      <sheetData sheetId="398">
        <row r="2">
          <cell r="A2">
            <v>0</v>
          </cell>
        </row>
      </sheetData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>
        <row r="2">
          <cell r="A2">
            <v>0</v>
          </cell>
        </row>
      </sheetData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2">
          <cell r="A2">
            <v>0</v>
          </cell>
        </row>
      </sheetData>
      <sheetData sheetId="406">
        <row r="2">
          <cell r="A2">
            <v>0</v>
          </cell>
        </row>
      </sheetData>
      <sheetData sheetId="407">
        <row r="2">
          <cell r="A2">
            <v>0</v>
          </cell>
        </row>
      </sheetData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>
        <row r="2">
          <cell r="A2">
            <v>0</v>
          </cell>
        </row>
      </sheetData>
      <sheetData sheetId="419">
        <row r="2">
          <cell r="A2">
            <v>0</v>
          </cell>
        </row>
      </sheetData>
      <sheetData sheetId="420">
        <row r="2">
          <cell r="A2">
            <v>0</v>
          </cell>
        </row>
      </sheetData>
      <sheetData sheetId="421">
        <row r="2">
          <cell r="A2">
            <v>0</v>
          </cell>
        </row>
      </sheetData>
      <sheetData sheetId="422">
        <row r="2">
          <cell r="A2">
            <v>0</v>
          </cell>
        </row>
      </sheetData>
      <sheetData sheetId="423">
        <row r="2">
          <cell r="A2">
            <v>0</v>
          </cell>
        </row>
      </sheetData>
      <sheetData sheetId="424">
        <row r="2">
          <cell r="A2">
            <v>0</v>
          </cell>
        </row>
      </sheetData>
      <sheetData sheetId="425">
        <row r="2">
          <cell r="A2">
            <v>0</v>
          </cell>
        </row>
      </sheetData>
      <sheetData sheetId="426">
        <row r="2">
          <cell r="A2">
            <v>0</v>
          </cell>
        </row>
      </sheetData>
      <sheetData sheetId="427">
        <row r="2">
          <cell r="A2">
            <v>0</v>
          </cell>
        </row>
      </sheetData>
      <sheetData sheetId="428">
        <row r="2">
          <cell r="A2">
            <v>0</v>
          </cell>
        </row>
      </sheetData>
      <sheetData sheetId="429">
        <row r="2">
          <cell r="A2">
            <v>0</v>
          </cell>
        </row>
      </sheetData>
      <sheetData sheetId="430">
        <row r="2">
          <cell r="A2">
            <v>0</v>
          </cell>
        </row>
      </sheetData>
      <sheetData sheetId="431">
        <row r="2">
          <cell r="A2">
            <v>0</v>
          </cell>
        </row>
      </sheetData>
      <sheetData sheetId="432">
        <row r="2">
          <cell r="A2">
            <v>0</v>
          </cell>
        </row>
      </sheetData>
      <sheetData sheetId="433">
        <row r="2">
          <cell r="A2">
            <v>0</v>
          </cell>
        </row>
      </sheetData>
      <sheetData sheetId="434">
        <row r="2">
          <cell r="A2">
            <v>0</v>
          </cell>
        </row>
      </sheetData>
      <sheetData sheetId="435">
        <row r="2">
          <cell r="A2">
            <v>0</v>
          </cell>
        </row>
      </sheetData>
      <sheetData sheetId="436">
        <row r="2">
          <cell r="A2">
            <v>0</v>
          </cell>
        </row>
      </sheetData>
      <sheetData sheetId="437">
        <row r="2">
          <cell r="A2">
            <v>0</v>
          </cell>
        </row>
      </sheetData>
      <sheetData sheetId="438">
        <row r="2">
          <cell r="A2">
            <v>0</v>
          </cell>
        </row>
      </sheetData>
      <sheetData sheetId="439">
        <row r="2">
          <cell r="A2">
            <v>0</v>
          </cell>
        </row>
      </sheetData>
      <sheetData sheetId="440">
        <row r="2">
          <cell r="A2">
            <v>0</v>
          </cell>
        </row>
      </sheetData>
      <sheetData sheetId="441">
        <row r="2">
          <cell r="A2">
            <v>0</v>
          </cell>
        </row>
      </sheetData>
      <sheetData sheetId="442">
        <row r="2">
          <cell r="A2">
            <v>0</v>
          </cell>
        </row>
      </sheetData>
      <sheetData sheetId="443">
        <row r="2">
          <cell r="A2">
            <v>0</v>
          </cell>
        </row>
      </sheetData>
      <sheetData sheetId="444">
        <row r="2">
          <cell r="A2">
            <v>0</v>
          </cell>
        </row>
      </sheetData>
      <sheetData sheetId="445">
        <row r="2">
          <cell r="A2">
            <v>0</v>
          </cell>
        </row>
      </sheetData>
      <sheetData sheetId="446">
        <row r="2">
          <cell r="A2">
            <v>0</v>
          </cell>
        </row>
      </sheetData>
      <sheetData sheetId="447">
        <row r="2">
          <cell r="A2">
            <v>0</v>
          </cell>
        </row>
      </sheetData>
      <sheetData sheetId="448">
        <row r="2">
          <cell r="A2">
            <v>0</v>
          </cell>
        </row>
      </sheetData>
      <sheetData sheetId="449">
        <row r="2">
          <cell r="A2">
            <v>0</v>
          </cell>
        </row>
      </sheetData>
      <sheetData sheetId="450">
        <row r="2">
          <cell r="A2">
            <v>0</v>
          </cell>
        </row>
      </sheetData>
      <sheetData sheetId="451">
        <row r="2">
          <cell r="A2">
            <v>0</v>
          </cell>
        </row>
      </sheetData>
      <sheetData sheetId="452">
        <row r="2">
          <cell r="A2">
            <v>0</v>
          </cell>
        </row>
      </sheetData>
      <sheetData sheetId="453">
        <row r="2">
          <cell r="A2">
            <v>0</v>
          </cell>
        </row>
      </sheetData>
      <sheetData sheetId="454">
        <row r="2">
          <cell r="A2">
            <v>0</v>
          </cell>
        </row>
      </sheetData>
      <sheetData sheetId="455">
        <row r="2">
          <cell r="A2">
            <v>0</v>
          </cell>
        </row>
      </sheetData>
      <sheetData sheetId="456">
        <row r="2">
          <cell r="A2">
            <v>0</v>
          </cell>
        </row>
      </sheetData>
      <sheetData sheetId="457">
        <row r="2">
          <cell r="A2">
            <v>0</v>
          </cell>
        </row>
      </sheetData>
      <sheetData sheetId="458">
        <row r="2">
          <cell r="A2">
            <v>0</v>
          </cell>
        </row>
      </sheetData>
      <sheetData sheetId="459">
        <row r="2">
          <cell r="A2">
            <v>0</v>
          </cell>
        </row>
      </sheetData>
      <sheetData sheetId="460">
        <row r="2">
          <cell r="A2">
            <v>0</v>
          </cell>
        </row>
      </sheetData>
      <sheetData sheetId="461">
        <row r="2">
          <cell r="A2">
            <v>0</v>
          </cell>
        </row>
      </sheetData>
      <sheetData sheetId="462">
        <row r="2">
          <cell r="A2">
            <v>0</v>
          </cell>
        </row>
      </sheetData>
      <sheetData sheetId="463">
        <row r="2">
          <cell r="A2">
            <v>0</v>
          </cell>
        </row>
      </sheetData>
      <sheetData sheetId="464">
        <row r="2">
          <cell r="A2">
            <v>0</v>
          </cell>
        </row>
      </sheetData>
      <sheetData sheetId="465">
        <row r="2">
          <cell r="A2">
            <v>0</v>
          </cell>
        </row>
      </sheetData>
      <sheetData sheetId="466">
        <row r="2">
          <cell r="A2" t="str">
            <v>ТЭС-1</v>
          </cell>
        </row>
      </sheetData>
      <sheetData sheetId="467">
        <row r="2">
          <cell r="A2">
            <v>0</v>
          </cell>
        </row>
      </sheetData>
      <sheetData sheetId="468">
        <row r="2">
          <cell r="A2">
            <v>0</v>
          </cell>
        </row>
      </sheetData>
      <sheetData sheetId="469">
        <row r="2">
          <cell r="A2">
            <v>0</v>
          </cell>
        </row>
      </sheetData>
      <sheetData sheetId="470">
        <row r="2">
          <cell r="A2">
            <v>0</v>
          </cell>
        </row>
      </sheetData>
      <sheetData sheetId="471">
        <row r="2">
          <cell r="A2">
            <v>0</v>
          </cell>
        </row>
      </sheetData>
      <sheetData sheetId="472">
        <row r="2">
          <cell r="A2">
            <v>0</v>
          </cell>
        </row>
      </sheetData>
      <sheetData sheetId="473">
        <row r="2">
          <cell r="A2" t="str">
            <v>ТЭС-1</v>
          </cell>
        </row>
      </sheetData>
      <sheetData sheetId="474">
        <row r="2">
          <cell r="A2">
            <v>0</v>
          </cell>
        </row>
      </sheetData>
      <sheetData sheetId="475">
        <row r="2">
          <cell r="A2" t="str">
            <v>ТЭС-1</v>
          </cell>
        </row>
      </sheetData>
      <sheetData sheetId="476">
        <row r="2">
          <cell r="A2">
            <v>0</v>
          </cell>
        </row>
      </sheetData>
      <sheetData sheetId="477">
        <row r="2">
          <cell r="A2">
            <v>0</v>
          </cell>
        </row>
      </sheetData>
      <sheetData sheetId="478">
        <row r="2">
          <cell r="A2">
            <v>0</v>
          </cell>
        </row>
      </sheetData>
      <sheetData sheetId="479">
        <row r="2">
          <cell r="A2">
            <v>0</v>
          </cell>
        </row>
      </sheetData>
      <sheetData sheetId="480">
        <row r="2">
          <cell r="A2">
            <v>0</v>
          </cell>
        </row>
      </sheetData>
      <sheetData sheetId="481">
        <row r="2">
          <cell r="A2">
            <v>0</v>
          </cell>
        </row>
      </sheetData>
      <sheetData sheetId="482">
        <row r="2">
          <cell r="A2">
            <v>0</v>
          </cell>
        </row>
      </sheetData>
      <sheetData sheetId="483">
        <row r="2">
          <cell r="A2">
            <v>0</v>
          </cell>
        </row>
      </sheetData>
      <sheetData sheetId="484">
        <row r="2">
          <cell r="A2">
            <v>0</v>
          </cell>
        </row>
      </sheetData>
      <sheetData sheetId="485">
        <row r="2">
          <cell r="A2">
            <v>0</v>
          </cell>
        </row>
      </sheetData>
      <sheetData sheetId="486">
        <row r="2">
          <cell r="A2">
            <v>0</v>
          </cell>
        </row>
      </sheetData>
      <sheetData sheetId="487">
        <row r="2">
          <cell r="A2">
            <v>0</v>
          </cell>
        </row>
      </sheetData>
      <sheetData sheetId="488">
        <row r="2">
          <cell r="A2">
            <v>0</v>
          </cell>
        </row>
      </sheetData>
      <sheetData sheetId="489">
        <row r="2">
          <cell r="A2" t="str">
            <v>ТЭС-1</v>
          </cell>
        </row>
      </sheetData>
      <sheetData sheetId="490">
        <row r="2">
          <cell r="A2">
            <v>0</v>
          </cell>
        </row>
      </sheetData>
      <sheetData sheetId="491">
        <row r="2">
          <cell r="A2">
            <v>0</v>
          </cell>
        </row>
      </sheetData>
      <sheetData sheetId="492">
        <row r="2">
          <cell r="A2">
            <v>0</v>
          </cell>
        </row>
      </sheetData>
      <sheetData sheetId="493">
        <row r="2">
          <cell r="A2">
            <v>0</v>
          </cell>
        </row>
      </sheetData>
      <sheetData sheetId="494">
        <row r="2">
          <cell r="A2">
            <v>0</v>
          </cell>
        </row>
      </sheetData>
      <sheetData sheetId="495">
        <row r="2">
          <cell r="A2">
            <v>0</v>
          </cell>
        </row>
      </sheetData>
      <sheetData sheetId="496">
        <row r="2">
          <cell r="A2">
            <v>0</v>
          </cell>
        </row>
      </sheetData>
      <sheetData sheetId="497">
        <row r="2">
          <cell r="A2">
            <v>0</v>
          </cell>
        </row>
      </sheetData>
      <sheetData sheetId="498">
        <row r="2">
          <cell r="A2">
            <v>0</v>
          </cell>
        </row>
      </sheetData>
      <sheetData sheetId="499">
        <row r="2">
          <cell r="A2">
            <v>0</v>
          </cell>
        </row>
      </sheetData>
      <sheetData sheetId="500">
        <row r="2">
          <cell r="A2">
            <v>0</v>
          </cell>
        </row>
      </sheetData>
      <sheetData sheetId="501">
        <row r="2">
          <cell r="A2">
            <v>0</v>
          </cell>
        </row>
      </sheetData>
      <sheetData sheetId="502">
        <row r="2">
          <cell r="A2">
            <v>0</v>
          </cell>
        </row>
      </sheetData>
      <sheetData sheetId="503">
        <row r="2">
          <cell r="A2">
            <v>0</v>
          </cell>
        </row>
      </sheetData>
      <sheetData sheetId="504">
        <row r="2">
          <cell r="A2">
            <v>0</v>
          </cell>
        </row>
      </sheetData>
      <sheetData sheetId="505">
        <row r="2">
          <cell r="A2">
            <v>0</v>
          </cell>
        </row>
      </sheetData>
      <sheetData sheetId="506">
        <row r="2">
          <cell r="A2">
            <v>0</v>
          </cell>
        </row>
      </sheetData>
      <sheetData sheetId="507">
        <row r="2">
          <cell r="A2">
            <v>0</v>
          </cell>
        </row>
      </sheetData>
      <sheetData sheetId="508">
        <row r="2">
          <cell r="A2">
            <v>0</v>
          </cell>
        </row>
      </sheetData>
      <sheetData sheetId="509">
        <row r="2">
          <cell r="A2">
            <v>0</v>
          </cell>
        </row>
      </sheetData>
      <sheetData sheetId="510">
        <row r="2">
          <cell r="A2">
            <v>0</v>
          </cell>
        </row>
      </sheetData>
      <sheetData sheetId="511">
        <row r="2">
          <cell r="A2">
            <v>0</v>
          </cell>
        </row>
      </sheetData>
      <sheetData sheetId="512">
        <row r="2">
          <cell r="A2">
            <v>0</v>
          </cell>
        </row>
      </sheetData>
      <sheetData sheetId="513">
        <row r="2">
          <cell r="A2">
            <v>0</v>
          </cell>
        </row>
      </sheetData>
      <sheetData sheetId="514">
        <row r="2">
          <cell r="A2">
            <v>0</v>
          </cell>
        </row>
      </sheetData>
      <sheetData sheetId="515">
        <row r="2">
          <cell r="A2">
            <v>0</v>
          </cell>
        </row>
      </sheetData>
      <sheetData sheetId="516">
        <row r="2">
          <cell r="A2">
            <v>0</v>
          </cell>
        </row>
      </sheetData>
      <sheetData sheetId="517">
        <row r="2">
          <cell r="A2">
            <v>0</v>
          </cell>
        </row>
      </sheetData>
      <sheetData sheetId="518">
        <row r="2">
          <cell r="A2">
            <v>0</v>
          </cell>
        </row>
      </sheetData>
      <sheetData sheetId="519">
        <row r="2">
          <cell r="A2" t="str">
            <v>ТЭС-1</v>
          </cell>
        </row>
      </sheetData>
      <sheetData sheetId="520">
        <row r="2">
          <cell r="A2">
            <v>0</v>
          </cell>
        </row>
      </sheetData>
      <sheetData sheetId="521">
        <row r="2">
          <cell r="A2">
            <v>0</v>
          </cell>
        </row>
      </sheetData>
      <sheetData sheetId="522">
        <row r="2">
          <cell r="A2">
            <v>0</v>
          </cell>
        </row>
      </sheetData>
      <sheetData sheetId="523">
        <row r="2">
          <cell r="A2">
            <v>0</v>
          </cell>
        </row>
      </sheetData>
      <sheetData sheetId="524">
        <row r="2">
          <cell r="A2">
            <v>0</v>
          </cell>
        </row>
      </sheetData>
      <sheetData sheetId="525">
        <row r="2">
          <cell r="A2">
            <v>0</v>
          </cell>
        </row>
      </sheetData>
      <sheetData sheetId="526">
        <row r="2">
          <cell r="A2">
            <v>0</v>
          </cell>
        </row>
      </sheetData>
      <sheetData sheetId="527">
        <row r="2">
          <cell r="A2">
            <v>0</v>
          </cell>
        </row>
      </sheetData>
      <sheetData sheetId="528">
        <row r="2">
          <cell r="A2">
            <v>0</v>
          </cell>
        </row>
      </sheetData>
      <sheetData sheetId="529">
        <row r="2">
          <cell r="A2">
            <v>0</v>
          </cell>
        </row>
      </sheetData>
      <sheetData sheetId="530">
        <row r="2">
          <cell r="A2">
            <v>0</v>
          </cell>
        </row>
      </sheetData>
      <sheetData sheetId="531">
        <row r="2">
          <cell r="A2">
            <v>0</v>
          </cell>
        </row>
      </sheetData>
      <sheetData sheetId="532">
        <row r="2">
          <cell r="A2">
            <v>0</v>
          </cell>
        </row>
      </sheetData>
      <sheetData sheetId="533">
        <row r="2">
          <cell r="A2">
            <v>0</v>
          </cell>
        </row>
      </sheetData>
      <sheetData sheetId="534">
        <row r="2">
          <cell r="A2">
            <v>0</v>
          </cell>
        </row>
      </sheetData>
      <sheetData sheetId="535">
        <row r="2">
          <cell r="A2">
            <v>0</v>
          </cell>
        </row>
      </sheetData>
      <sheetData sheetId="536">
        <row r="2">
          <cell r="A2">
            <v>0</v>
          </cell>
        </row>
      </sheetData>
      <sheetData sheetId="537">
        <row r="2">
          <cell r="A2">
            <v>0</v>
          </cell>
        </row>
      </sheetData>
      <sheetData sheetId="538">
        <row r="2">
          <cell r="A2">
            <v>0</v>
          </cell>
        </row>
      </sheetData>
      <sheetData sheetId="539">
        <row r="2">
          <cell r="A2">
            <v>0</v>
          </cell>
        </row>
      </sheetData>
      <sheetData sheetId="540">
        <row r="2">
          <cell r="A2">
            <v>0</v>
          </cell>
        </row>
      </sheetData>
      <sheetData sheetId="541">
        <row r="2">
          <cell r="A2">
            <v>0</v>
          </cell>
        </row>
      </sheetData>
      <sheetData sheetId="542">
        <row r="2">
          <cell r="A2">
            <v>0</v>
          </cell>
        </row>
      </sheetData>
      <sheetData sheetId="543">
        <row r="2">
          <cell r="A2">
            <v>0</v>
          </cell>
        </row>
      </sheetData>
      <sheetData sheetId="544">
        <row r="2">
          <cell r="A2">
            <v>0</v>
          </cell>
        </row>
      </sheetData>
      <sheetData sheetId="545">
        <row r="2">
          <cell r="A2">
            <v>0</v>
          </cell>
        </row>
      </sheetData>
      <sheetData sheetId="546">
        <row r="2">
          <cell r="A2">
            <v>0</v>
          </cell>
        </row>
      </sheetData>
      <sheetData sheetId="547">
        <row r="2">
          <cell r="A2">
            <v>0</v>
          </cell>
        </row>
      </sheetData>
      <sheetData sheetId="548">
        <row r="2">
          <cell r="A2">
            <v>0</v>
          </cell>
        </row>
      </sheetData>
      <sheetData sheetId="549">
        <row r="2">
          <cell r="A2">
            <v>0</v>
          </cell>
        </row>
      </sheetData>
      <sheetData sheetId="550">
        <row r="2">
          <cell r="A2">
            <v>0</v>
          </cell>
        </row>
      </sheetData>
      <sheetData sheetId="551">
        <row r="2">
          <cell r="A2">
            <v>0</v>
          </cell>
        </row>
      </sheetData>
      <sheetData sheetId="552">
        <row r="2">
          <cell r="A2">
            <v>0</v>
          </cell>
        </row>
      </sheetData>
      <sheetData sheetId="553">
        <row r="2">
          <cell r="A2">
            <v>0</v>
          </cell>
        </row>
      </sheetData>
      <sheetData sheetId="554">
        <row r="2">
          <cell r="A2">
            <v>0</v>
          </cell>
        </row>
      </sheetData>
      <sheetData sheetId="555">
        <row r="2">
          <cell r="A2">
            <v>0</v>
          </cell>
        </row>
      </sheetData>
      <sheetData sheetId="556">
        <row r="2">
          <cell r="A2">
            <v>0</v>
          </cell>
        </row>
      </sheetData>
      <sheetData sheetId="557">
        <row r="2">
          <cell r="A2">
            <v>0</v>
          </cell>
        </row>
      </sheetData>
      <sheetData sheetId="558">
        <row r="2">
          <cell r="A2">
            <v>0</v>
          </cell>
        </row>
      </sheetData>
      <sheetData sheetId="559">
        <row r="2">
          <cell r="A2">
            <v>0</v>
          </cell>
        </row>
      </sheetData>
      <sheetData sheetId="560">
        <row r="2">
          <cell r="A2">
            <v>0</v>
          </cell>
        </row>
      </sheetData>
      <sheetData sheetId="561">
        <row r="2">
          <cell r="A2">
            <v>0</v>
          </cell>
        </row>
      </sheetData>
      <sheetData sheetId="562">
        <row r="2">
          <cell r="A2">
            <v>0</v>
          </cell>
        </row>
      </sheetData>
      <sheetData sheetId="563">
        <row r="2">
          <cell r="A2">
            <v>0</v>
          </cell>
        </row>
      </sheetData>
      <sheetData sheetId="564">
        <row r="2">
          <cell r="A2">
            <v>0</v>
          </cell>
        </row>
      </sheetData>
      <sheetData sheetId="565">
        <row r="2">
          <cell r="A2">
            <v>0</v>
          </cell>
        </row>
      </sheetData>
      <sheetData sheetId="566">
        <row r="2">
          <cell r="A2">
            <v>0</v>
          </cell>
        </row>
      </sheetData>
      <sheetData sheetId="567">
        <row r="2">
          <cell r="A2">
            <v>0</v>
          </cell>
        </row>
      </sheetData>
      <sheetData sheetId="568">
        <row r="2">
          <cell r="A2">
            <v>0</v>
          </cell>
        </row>
      </sheetData>
      <sheetData sheetId="569">
        <row r="2">
          <cell r="A2">
            <v>0</v>
          </cell>
        </row>
      </sheetData>
      <sheetData sheetId="570">
        <row r="2">
          <cell r="A2">
            <v>0</v>
          </cell>
        </row>
      </sheetData>
      <sheetData sheetId="571">
        <row r="2">
          <cell r="A2">
            <v>0</v>
          </cell>
        </row>
      </sheetData>
      <sheetData sheetId="572">
        <row r="2">
          <cell r="A2">
            <v>0</v>
          </cell>
        </row>
      </sheetData>
      <sheetData sheetId="573">
        <row r="2">
          <cell r="A2">
            <v>0</v>
          </cell>
        </row>
      </sheetData>
      <sheetData sheetId="574">
        <row r="2">
          <cell r="A2">
            <v>0</v>
          </cell>
        </row>
      </sheetData>
      <sheetData sheetId="575">
        <row r="2">
          <cell r="A2">
            <v>0</v>
          </cell>
        </row>
      </sheetData>
      <sheetData sheetId="576">
        <row r="2">
          <cell r="A2">
            <v>0</v>
          </cell>
        </row>
      </sheetData>
      <sheetData sheetId="577">
        <row r="2">
          <cell r="A2">
            <v>0</v>
          </cell>
        </row>
      </sheetData>
      <sheetData sheetId="578">
        <row r="2">
          <cell r="A2">
            <v>0</v>
          </cell>
        </row>
      </sheetData>
      <sheetData sheetId="579">
        <row r="2">
          <cell r="A2">
            <v>0</v>
          </cell>
        </row>
      </sheetData>
      <sheetData sheetId="580">
        <row r="2">
          <cell r="A2">
            <v>0</v>
          </cell>
        </row>
      </sheetData>
      <sheetData sheetId="581">
        <row r="2">
          <cell r="A2">
            <v>0</v>
          </cell>
        </row>
      </sheetData>
      <sheetData sheetId="582">
        <row r="2">
          <cell r="A2">
            <v>0</v>
          </cell>
        </row>
      </sheetData>
      <sheetData sheetId="583">
        <row r="2">
          <cell r="A2">
            <v>0</v>
          </cell>
        </row>
      </sheetData>
      <sheetData sheetId="584">
        <row r="2">
          <cell r="A2">
            <v>0</v>
          </cell>
        </row>
      </sheetData>
      <sheetData sheetId="585">
        <row r="2">
          <cell r="A2">
            <v>0</v>
          </cell>
        </row>
      </sheetData>
      <sheetData sheetId="586">
        <row r="2">
          <cell r="A2">
            <v>0</v>
          </cell>
        </row>
      </sheetData>
      <sheetData sheetId="587">
        <row r="2">
          <cell r="A2">
            <v>0</v>
          </cell>
        </row>
      </sheetData>
      <sheetData sheetId="588">
        <row r="2">
          <cell r="A2">
            <v>0</v>
          </cell>
        </row>
      </sheetData>
      <sheetData sheetId="589">
        <row r="2">
          <cell r="A2">
            <v>0</v>
          </cell>
        </row>
      </sheetData>
      <sheetData sheetId="590">
        <row r="2">
          <cell r="A2">
            <v>0</v>
          </cell>
        </row>
      </sheetData>
      <sheetData sheetId="591">
        <row r="2">
          <cell r="A2">
            <v>0</v>
          </cell>
        </row>
      </sheetData>
      <sheetData sheetId="592">
        <row r="2">
          <cell r="A2">
            <v>0</v>
          </cell>
        </row>
      </sheetData>
      <sheetData sheetId="593">
        <row r="2">
          <cell r="A2">
            <v>0</v>
          </cell>
        </row>
      </sheetData>
      <sheetData sheetId="594">
        <row r="2">
          <cell r="A2">
            <v>0</v>
          </cell>
        </row>
      </sheetData>
      <sheetData sheetId="595">
        <row r="2">
          <cell r="A2">
            <v>0</v>
          </cell>
        </row>
      </sheetData>
      <sheetData sheetId="596">
        <row r="2">
          <cell r="A2">
            <v>0</v>
          </cell>
        </row>
      </sheetData>
      <sheetData sheetId="597">
        <row r="2">
          <cell r="A2">
            <v>0</v>
          </cell>
        </row>
      </sheetData>
      <sheetData sheetId="598">
        <row r="2">
          <cell r="A2">
            <v>0</v>
          </cell>
        </row>
      </sheetData>
      <sheetData sheetId="599">
        <row r="2">
          <cell r="A2">
            <v>0</v>
          </cell>
        </row>
      </sheetData>
      <sheetData sheetId="600">
        <row r="2">
          <cell r="A2">
            <v>0</v>
          </cell>
        </row>
      </sheetData>
      <sheetData sheetId="601">
        <row r="2">
          <cell r="A2">
            <v>0</v>
          </cell>
        </row>
      </sheetData>
      <sheetData sheetId="602">
        <row r="2">
          <cell r="A2">
            <v>0</v>
          </cell>
        </row>
      </sheetData>
      <sheetData sheetId="603">
        <row r="2">
          <cell r="A2">
            <v>0</v>
          </cell>
        </row>
      </sheetData>
      <sheetData sheetId="604">
        <row r="2">
          <cell r="A2">
            <v>0</v>
          </cell>
        </row>
      </sheetData>
      <sheetData sheetId="605">
        <row r="2">
          <cell r="A2">
            <v>0</v>
          </cell>
        </row>
      </sheetData>
      <sheetData sheetId="606">
        <row r="2">
          <cell r="A2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>
        <row r="2">
          <cell r="A2">
            <v>0</v>
          </cell>
        </row>
      </sheetData>
      <sheetData sheetId="667">
        <row r="2">
          <cell r="A2">
            <v>0</v>
          </cell>
        </row>
      </sheetData>
      <sheetData sheetId="668">
        <row r="2">
          <cell r="A2">
            <v>0</v>
          </cell>
        </row>
      </sheetData>
      <sheetData sheetId="669" refreshError="1"/>
      <sheetData sheetId="670" refreshError="1"/>
      <sheetData sheetId="671" refreshError="1"/>
      <sheetData sheetId="672">
        <row r="2">
          <cell r="A2">
            <v>0</v>
          </cell>
        </row>
      </sheetData>
      <sheetData sheetId="673">
        <row r="2">
          <cell r="A2">
            <v>0</v>
          </cell>
        </row>
      </sheetData>
      <sheetData sheetId="674" refreshError="1"/>
      <sheetData sheetId="675" refreshError="1"/>
      <sheetData sheetId="676" refreshError="1"/>
      <sheetData sheetId="677" refreshError="1"/>
      <sheetData sheetId="678">
        <row r="2">
          <cell r="A2">
            <v>0</v>
          </cell>
        </row>
      </sheetData>
      <sheetData sheetId="679">
        <row r="2">
          <cell r="A2">
            <v>0</v>
          </cell>
        </row>
      </sheetData>
      <sheetData sheetId="680">
        <row r="2">
          <cell r="A2">
            <v>0</v>
          </cell>
        </row>
      </sheetData>
      <sheetData sheetId="681" refreshError="1"/>
      <sheetData sheetId="682">
        <row r="2">
          <cell r="A2">
            <v>0</v>
          </cell>
        </row>
      </sheetData>
      <sheetData sheetId="683">
        <row r="2">
          <cell r="A2">
            <v>0</v>
          </cell>
        </row>
      </sheetData>
      <sheetData sheetId="684">
        <row r="2">
          <cell r="A2">
            <v>0</v>
          </cell>
        </row>
      </sheetData>
      <sheetData sheetId="685">
        <row r="2">
          <cell r="A2">
            <v>0</v>
          </cell>
        </row>
      </sheetData>
      <sheetData sheetId="686">
        <row r="2">
          <cell r="A2">
            <v>0</v>
          </cell>
        </row>
      </sheetData>
      <sheetData sheetId="687">
        <row r="2">
          <cell r="A2">
            <v>0</v>
          </cell>
        </row>
      </sheetData>
      <sheetData sheetId="688">
        <row r="2">
          <cell r="A2">
            <v>0</v>
          </cell>
        </row>
      </sheetData>
      <sheetData sheetId="689">
        <row r="2">
          <cell r="A2">
            <v>0</v>
          </cell>
        </row>
      </sheetData>
      <sheetData sheetId="690">
        <row r="2">
          <cell r="A2">
            <v>0</v>
          </cell>
        </row>
      </sheetData>
      <sheetData sheetId="691">
        <row r="2">
          <cell r="A2">
            <v>0</v>
          </cell>
        </row>
      </sheetData>
      <sheetData sheetId="692">
        <row r="2">
          <cell r="A2">
            <v>0</v>
          </cell>
        </row>
      </sheetData>
      <sheetData sheetId="693">
        <row r="2">
          <cell r="A2">
            <v>0</v>
          </cell>
        </row>
      </sheetData>
      <sheetData sheetId="694">
        <row r="2">
          <cell r="A2">
            <v>0</v>
          </cell>
        </row>
      </sheetData>
      <sheetData sheetId="695">
        <row r="2">
          <cell r="A2">
            <v>0</v>
          </cell>
        </row>
      </sheetData>
      <sheetData sheetId="696">
        <row r="2">
          <cell r="A2">
            <v>0</v>
          </cell>
        </row>
      </sheetData>
      <sheetData sheetId="697">
        <row r="2">
          <cell r="A2">
            <v>0</v>
          </cell>
        </row>
      </sheetData>
      <sheetData sheetId="698">
        <row r="2">
          <cell r="A2">
            <v>0</v>
          </cell>
        </row>
      </sheetData>
      <sheetData sheetId="699">
        <row r="2">
          <cell r="A2">
            <v>0</v>
          </cell>
        </row>
      </sheetData>
      <sheetData sheetId="700">
        <row r="2">
          <cell r="A2">
            <v>0</v>
          </cell>
        </row>
      </sheetData>
      <sheetData sheetId="701">
        <row r="2">
          <cell r="A2">
            <v>0</v>
          </cell>
        </row>
      </sheetData>
      <sheetData sheetId="702">
        <row r="2">
          <cell r="A2">
            <v>0</v>
          </cell>
        </row>
      </sheetData>
      <sheetData sheetId="703">
        <row r="2">
          <cell r="A2">
            <v>0</v>
          </cell>
        </row>
      </sheetData>
      <sheetData sheetId="704">
        <row r="2">
          <cell r="A2">
            <v>0</v>
          </cell>
        </row>
      </sheetData>
      <sheetData sheetId="705">
        <row r="2">
          <cell r="A2">
            <v>0</v>
          </cell>
        </row>
      </sheetData>
      <sheetData sheetId="706">
        <row r="2">
          <cell r="A2">
            <v>0</v>
          </cell>
        </row>
      </sheetData>
      <sheetData sheetId="707">
        <row r="2">
          <cell r="A2">
            <v>0</v>
          </cell>
        </row>
      </sheetData>
      <sheetData sheetId="708">
        <row r="2">
          <cell r="A2">
            <v>0</v>
          </cell>
        </row>
      </sheetData>
      <sheetData sheetId="709">
        <row r="2">
          <cell r="A2">
            <v>0</v>
          </cell>
        </row>
      </sheetData>
      <sheetData sheetId="710">
        <row r="2">
          <cell r="A2">
            <v>0</v>
          </cell>
        </row>
      </sheetData>
      <sheetData sheetId="711">
        <row r="2">
          <cell r="A2">
            <v>0</v>
          </cell>
        </row>
      </sheetData>
      <sheetData sheetId="712">
        <row r="2">
          <cell r="A2">
            <v>0</v>
          </cell>
        </row>
      </sheetData>
      <sheetData sheetId="713">
        <row r="2">
          <cell r="A2">
            <v>0</v>
          </cell>
        </row>
      </sheetData>
      <sheetData sheetId="714">
        <row r="2">
          <cell r="A2">
            <v>0</v>
          </cell>
        </row>
      </sheetData>
      <sheetData sheetId="715">
        <row r="2">
          <cell r="A2">
            <v>0</v>
          </cell>
        </row>
      </sheetData>
      <sheetData sheetId="716">
        <row r="2">
          <cell r="A2">
            <v>0</v>
          </cell>
        </row>
      </sheetData>
      <sheetData sheetId="717">
        <row r="2">
          <cell r="A2">
            <v>0</v>
          </cell>
        </row>
      </sheetData>
      <sheetData sheetId="718">
        <row r="2">
          <cell r="A2">
            <v>0</v>
          </cell>
        </row>
      </sheetData>
      <sheetData sheetId="719">
        <row r="2">
          <cell r="A2">
            <v>0</v>
          </cell>
        </row>
      </sheetData>
      <sheetData sheetId="720">
        <row r="2">
          <cell r="A2">
            <v>0</v>
          </cell>
        </row>
      </sheetData>
      <sheetData sheetId="721">
        <row r="2">
          <cell r="A2">
            <v>0</v>
          </cell>
        </row>
      </sheetData>
      <sheetData sheetId="722">
        <row r="2">
          <cell r="A2">
            <v>0</v>
          </cell>
        </row>
      </sheetData>
      <sheetData sheetId="723">
        <row r="2">
          <cell r="A2">
            <v>0</v>
          </cell>
        </row>
      </sheetData>
      <sheetData sheetId="724">
        <row r="2">
          <cell r="A2">
            <v>0</v>
          </cell>
        </row>
      </sheetData>
      <sheetData sheetId="725">
        <row r="2">
          <cell r="A2">
            <v>0</v>
          </cell>
        </row>
      </sheetData>
      <sheetData sheetId="726">
        <row r="2">
          <cell r="A2">
            <v>0</v>
          </cell>
        </row>
      </sheetData>
      <sheetData sheetId="727">
        <row r="2">
          <cell r="A2">
            <v>0</v>
          </cell>
        </row>
      </sheetData>
      <sheetData sheetId="728">
        <row r="2">
          <cell r="A2">
            <v>0</v>
          </cell>
        </row>
      </sheetData>
      <sheetData sheetId="729">
        <row r="2">
          <cell r="A2">
            <v>0</v>
          </cell>
        </row>
      </sheetData>
      <sheetData sheetId="730">
        <row r="2">
          <cell r="A2">
            <v>0</v>
          </cell>
        </row>
      </sheetData>
      <sheetData sheetId="731">
        <row r="2">
          <cell r="A2">
            <v>0</v>
          </cell>
        </row>
      </sheetData>
      <sheetData sheetId="732">
        <row r="2">
          <cell r="A2">
            <v>0</v>
          </cell>
        </row>
      </sheetData>
      <sheetData sheetId="733">
        <row r="2">
          <cell r="A2">
            <v>0</v>
          </cell>
        </row>
      </sheetData>
      <sheetData sheetId="734">
        <row r="2">
          <cell r="A2">
            <v>0</v>
          </cell>
        </row>
      </sheetData>
      <sheetData sheetId="735">
        <row r="2">
          <cell r="A2">
            <v>0</v>
          </cell>
        </row>
      </sheetData>
      <sheetData sheetId="736">
        <row r="2">
          <cell r="A2">
            <v>0</v>
          </cell>
        </row>
      </sheetData>
      <sheetData sheetId="737">
        <row r="2">
          <cell r="A2">
            <v>0</v>
          </cell>
        </row>
      </sheetData>
      <sheetData sheetId="738" refreshError="1"/>
      <sheetData sheetId="739" refreshError="1"/>
      <sheetData sheetId="740" refreshError="1"/>
      <sheetData sheetId="741">
        <row r="2">
          <cell r="A2">
            <v>0</v>
          </cell>
        </row>
      </sheetData>
      <sheetData sheetId="742">
        <row r="2">
          <cell r="A2">
            <v>0</v>
          </cell>
        </row>
      </sheetData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>
        <row r="2">
          <cell r="A2">
            <v>0</v>
          </cell>
        </row>
      </sheetData>
      <sheetData sheetId="750">
        <row r="2">
          <cell r="A2">
            <v>0</v>
          </cell>
        </row>
      </sheetData>
      <sheetData sheetId="751">
        <row r="2">
          <cell r="A2">
            <v>0</v>
          </cell>
        </row>
      </sheetData>
      <sheetData sheetId="752">
        <row r="2">
          <cell r="A2">
            <v>0</v>
          </cell>
        </row>
      </sheetData>
      <sheetData sheetId="753">
        <row r="2">
          <cell r="A2">
            <v>0</v>
          </cell>
        </row>
      </sheetData>
      <sheetData sheetId="754">
        <row r="2">
          <cell r="A2">
            <v>0</v>
          </cell>
        </row>
      </sheetData>
      <sheetData sheetId="755">
        <row r="2">
          <cell r="A2">
            <v>0</v>
          </cell>
        </row>
      </sheetData>
      <sheetData sheetId="756">
        <row r="2">
          <cell r="A2">
            <v>0</v>
          </cell>
        </row>
      </sheetData>
      <sheetData sheetId="757">
        <row r="2">
          <cell r="A2">
            <v>0</v>
          </cell>
        </row>
      </sheetData>
      <sheetData sheetId="758">
        <row r="2">
          <cell r="A2">
            <v>0</v>
          </cell>
        </row>
      </sheetData>
      <sheetData sheetId="759">
        <row r="2">
          <cell r="A2">
            <v>0</v>
          </cell>
        </row>
      </sheetData>
      <sheetData sheetId="760">
        <row r="2">
          <cell r="A2">
            <v>0</v>
          </cell>
        </row>
      </sheetData>
      <sheetData sheetId="761">
        <row r="2">
          <cell r="A2">
            <v>0</v>
          </cell>
        </row>
      </sheetData>
      <sheetData sheetId="762">
        <row r="2">
          <cell r="A2">
            <v>0</v>
          </cell>
        </row>
      </sheetData>
      <sheetData sheetId="763">
        <row r="2">
          <cell r="A2">
            <v>0</v>
          </cell>
        </row>
      </sheetData>
      <sheetData sheetId="764">
        <row r="2">
          <cell r="A2">
            <v>0</v>
          </cell>
        </row>
      </sheetData>
      <sheetData sheetId="765">
        <row r="2">
          <cell r="A2">
            <v>0</v>
          </cell>
        </row>
      </sheetData>
      <sheetData sheetId="766">
        <row r="2">
          <cell r="A2">
            <v>0</v>
          </cell>
        </row>
      </sheetData>
      <sheetData sheetId="767">
        <row r="2">
          <cell r="A2">
            <v>0</v>
          </cell>
        </row>
      </sheetData>
      <sheetData sheetId="768">
        <row r="2">
          <cell r="A2">
            <v>0</v>
          </cell>
        </row>
      </sheetData>
      <sheetData sheetId="769">
        <row r="2">
          <cell r="A2">
            <v>0</v>
          </cell>
        </row>
      </sheetData>
      <sheetData sheetId="770">
        <row r="2">
          <cell r="A2">
            <v>0</v>
          </cell>
        </row>
      </sheetData>
      <sheetData sheetId="771">
        <row r="2">
          <cell r="A2">
            <v>0</v>
          </cell>
        </row>
      </sheetData>
      <sheetData sheetId="772">
        <row r="2">
          <cell r="A2">
            <v>0</v>
          </cell>
        </row>
      </sheetData>
      <sheetData sheetId="773">
        <row r="2">
          <cell r="A2">
            <v>0</v>
          </cell>
        </row>
      </sheetData>
      <sheetData sheetId="774">
        <row r="2">
          <cell r="A2">
            <v>0</v>
          </cell>
        </row>
      </sheetData>
      <sheetData sheetId="775">
        <row r="2">
          <cell r="A2">
            <v>0</v>
          </cell>
        </row>
      </sheetData>
      <sheetData sheetId="776">
        <row r="2">
          <cell r="A2">
            <v>0</v>
          </cell>
        </row>
      </sheetData>
      <sheetData sheetId="777">
        <row r="2">
          <cell r="A2">
            <v>0</v>
          </cell>
        </row>
      </sheetData>
      <sheetData sheetId="778">
        <row r="2">
          <cell r="A2">
            <v>0</v>
          </cell>
        </row>
      </sheetData>
      <sheetData sheetId="779">
        <row r="2">
          <cell r="A2">
            <v>0</v>
          </cell>
        </row>
      </sheetData>
      <sheetData sheetId="780">
        <row r="2">
          <cell r="A2">
            <v>0</v>
          </cell>
        </row>
      </sheetData>
      <sheetData sheetId="781">
        <row r="2">
          <cell r="A2">
            <v>0</v>
          </cell>
        </row>
      </sheetData>
      <sheetData sheetId="782">
        <row r="2">
          <cell r="A2">
            <v>0</v>
          </cell>
        </row>
      </sheetData>
      <sheetData sheetId="783">
        <row r="2">
          <cell r="A2">
            <v>0</v>
          </cell>
        </row>
      </sheetData>
      <sheetData sheetId="784">
        <row r="2">
          <cell r="A2">
            <v>0</v>
          </cell>
        </row>
      </sheetData>
      <sheetData sheetId="785">
        <row r="2">
          <cell r="A2">
            <v>0</v>
          </cell>
        </row>
      </sheetData>
      <sheetData sheetId="786">
        <row r="2">
          <cell r="A2">
            <v>0</v>
          </cell>
        </row>
      </sheetData>
      <sheetData sheetId="787">
        <row r="2">
          <cell r="A2">
            <v>0</v>
          </cell>
        </row>
      </sheetData>
      <sheetData sheetId="788">
        <row r="2">
          <cell r="A2">
            <v>0</v>
          </cell>
        </row>
      </sheetData>
      <sheetData sheetId="789">
        <row r="2">
          <cell r="A2">
            <v>0</v>
          </cell>
        </row>
      </sheetData>
      <sheetData sheetId="790">
        <row r="2">
          <cell r="A2">
            <v>0</v>
          </cell>
        </row>
      </sheetData>
      <sheetData sheetId="791">
        <row r="2">
          <cell r="A2">
            <v>0</v>
          </cell>
        </row>
      </sheetData>
      <sheetData sheetId="792">
        <row r="2">
          <cell r="A2">
            <v>0</v>
          </cell>
        </row>
      </sheetData>
      <sheetData sheetId="793">
        <row r="2">
          <cell r="A2">
            <v>0</v>
          </cell>
        </row>
      </sheetData>
      <sheetData sheetId="794">
        <row r="2">
          <cell r="A2">
            <v>0</v>
          </cell>
        </row>
      </sheetData>
      <sheetData sheetId="795">
        <row r="2">
          <cell r="A2">
            <v>0</v>
          </cell>
        </row>
      </sheetData>
      <sheetData sheetId="796">
        <row r="2">
          <cell r="A2">
            <v>0</v>
          </cell>
        </row>
      </sheetData>
      <sheetData sheetId="797">
        <row r="2">
          <cell r="A2">
            <v>0</v>
          </cell>
        </row>
      </sheetData>
      <sheetData sheetId="798">
        <row r="2">
          <cell r="A2">
            <v>0</v>
          </cell>
        </row>
      </sheetData>
      <sheetData sheetId="799">
        <row r="2">
          <cell r="A2">
            <v>0</v>
          </cell>
        </row>
      </sheetData>
      <sheetData sheetId="800">
        <row r="2">
          <cell r="A2">
            <v>0</v>
          </cell>
        </row>
      </sheetData>
      <sheetData sheetId="801">
        <row r="2">
          <cell r="A2">
            <v>0</v>
          </cell>
        </row>
      </sheetData>
      <sheetData sheetId="802">
        <row r="2">
          <cell r="A2">
            <v>0</v>
          </cell>
        </row>
      </sheetData>
      <sheetData sheetId="803">
        <row r="2">
          <cell r="A2">
            <v>0</v>
          </cell>
        </row>
      </sheetData>
      <sheetData sheetId="804">
        <row r="2">
          <cell r="A2">
            <v>0</v>
          </cell>
        </row>
      </sheetData>
      <sheetData sheetId="805">
        <row r="2">
          <cell r="A2">
            <v>0</v>
          </cell>
        </row>
      </sheetData>
      <sheetData sheetId="806">
        <row r="2">
          <cell r="A2">
            <v>0</v>
          </cell>
        </row>
      </sheetData>
      <sheetData sheetId="807">
        <row r="2">
          <cell r="A2">
            <v>0</v>
          </cell>
        </row>
      </sheetData>
      <sheetData sheetId="808">
        <row r="2">
          <cell r="A2">
            <v>0</v>
          </cell>
        </row>
      </sheetData>
      <sheetData sheetId="809">
        <row r="2">
          <cell r="A2">
            <v>0</v>
          </cell>
        </row>
      </sheetData>
      <sheetData sheetId="810">
        <row r="2">
          <cell r="A2">
            <v>0</v>
          </cell>
        </row>
      </sheetData>
      <sheetData sheetId="811">
        <row r="2">
          <cell r="A2">
            <v>0</v>
          </cell>
        </row>
      </sheetData>
      <sheetData sheetId="812">
        <row r="2">
          <cell r="A2">
            <v>0</v>
          </cell>
        </row>
      </sheetData>
      <sheetData sheetId="813">
        <row r="2">
          <cell r="A2">
            <v>0</v>
          </cell>
        </row>
      </sheetData>
      <sheetData sheetId="814">
        <row r="2">
          <cell r="A2">
            <v>0</v>
          </cell>
        </row>
      </sheetData>
      <sheetData sheetId="815">
        <row r="2">
          <cell r="A2">
            <v>0</v>
          </cell>
        </row>
      </sheetData>
      <sheetData sheetId="816">
        <row r="2">
          <cell r="A2">
            <v>0</v>
          </cell>
        </row>
      </sheetData>
      <sheetData sheetId="817">
        <row r="2">
          <cell r="A2">
            <v>0</v>
          </cell>
        </row>
      </sheetData>
      <sheetData sheetId="818">
        <row r="2">
          <cell r="A2">
            <v>0</v>
          </cell>
        </row>
      </sheetData>
      <sheetData sheetId="819">
        <row r="2">
          <cell r="A2">
            <v>0</v>
          </cell>
        </row>
      </sheetData>
      <sheetData sheetId="820">
        <row r="2">
          <cell r="A2">
            <v>0</v>
          </cell>
        </row>
      </sheetData>
      <sheetData sheetId="821">
        <row r="2">
          <cell r="A2">
            <v>0</v>
          </cell>
        </row>
      </sheetData>
      <sheetData sheetId="822">
        <row r="2">
          <cell r="A2">
            <v>0</v>
          </cell>
        </row>
      </sheetData>
      <sheetData sheetId="823">
        <row r="2">
          <cell r="A2">
            <v>0</v>
          </cell>
        </row>
      </sheetData>
      <sheetData sheetId="824">
        <row r="2">
          <cell r="A2">
            <v>0</v>
          </cell>
        </row>
      </sheetData>
      <sheetData sheetId="825">
        <row r="2">
          <cell r="A2">
            <v>0</v>
          </cell>
        </row>
      </sheetData>
      <sheetData sheetId="826">
        <row r="2">
          <cell r="A2">
            <v>0</v>
          </cell>
        </row>
      </sheetData>
      <sheetData sheetId="827">
        <row r="2">
          <cell r="A2">
            <v>0</v>
          </cell>
        </row>
      </sheetData>
      <sheetData sheetId="828">
        <row r="2">
          <cell r="A2">
            <v>0</v>
          </cell>
        </row>
      </sheetData>
      <sheetData sheetId="829">
        <row r="2">
          <cell r="A2">
            <v>0</v>
          </cell>
        </row>
      </sheetData>
      <sheetData sheetId="830">
        <row r="2">
          <cell r="A2">
            <v>0</v>
          </cell>
        </row>
      </sheetData>
      <sheetData sheetId="831">
        <row r="2">
          <cell r="A2">
            <v>0</v>
          </cell>
        </row>
      </sheetData>
      <sheetData sheetId="832">
        <row r="2">
          <cell r="A2">
            <v>0</v>
          </cell>
        </row>
      </sheetData>
      <sheetData sheetId="833">
        <row r="2">
          <cell r="A2">
            <v>0</v>
          </cell>
        </row>
      </sheetData>
      <sheetData sheetId="834">
        <row r="2">
          <cell r="A2">
            <v>0</v>
          </cell>
        </row>
      </sheetData>
      <sheetData sheetId="835">
        <row r="2">
          <cell r="A2">
            <v>0</v>
          </cell>
        </row>
      </sheetData>
      <sheetData sheetId="836">
        <row r="2">
          <cell r="A2">
            <v>0</v>
          </cell>
        </row>
      </sheetData>
      <sheetData sheetId="837">
        <row r="2">
          <cell r="A2">
            <v>0</v>
          </cell>
        </row>
      </sheetData>
      <sheetData sheetId="838">
        <row r="2">
          <cell r="A2">
            <v>0</v>
          </cell>
        </row>
      </sheetData>
      <sheetData sheetId="839">
        <row r="2">
          <cell r="A2">
            <v>0</v>
          </cell>
        </row>
      </sheetData>
      <sheetData sheetId="840">
        <row r="2">
          <cell r="A2">
            <v>0</v>
          </cell>
        </row>
      </sheetData>
      <sheetData sheetId="841">
        <row r="2">
          <cell r="A2">
            <v>0</v>
          </cell>
        </row>
      </sheetData>
      <sheetData sheetId="842">
        <row r="2">
          <cell r="A2">
            <v>0</v>
          </cell>
        </row>
      </sheetData>
      <sheetData sheetId="843">
        <row r="2">
          <cell r="A2">
            <v>0</v>
          </cell>
        </row>
      </sheetData>
      <sheetData sheetId="844">
        <row r="2">
          <cell r="A2">
            <v>0</v>
          </cell>
        </row>
      </sheetData>
      <sheetData sheetId="845">
        <row r="2">
          <cell r="A2">
            <v>0</v>
          </cell>
        </row>
      </sheetData>
      <sheetData sheetId="846">
        <row r="2">
          <cell r="A2">
            <v>0</v>
          </cell>
        </row>
      </sheetData>
      <sheetData sheetId="847">
        <row r="2">
          <cell r="A2">
            <v>0</v>
          </cell>
        </row>
      </sheetData>
      <sheetData sheetId="848">
        <row r="2">
          <cell r="A2">
            <v>0</v>
          </cell>
        </row>
      </sheetData>
      <sheetData sheetId="849">
        <row r="2">
          <cell r="A2">
            <v>0</v>
          </cell>
        </row>
      </sheetData>
      <sheetData sheetId="850">
        <row r="2">
          <cell r="A2">
            <v>0</v>
          </cell>
        </row>
      </sheetData>
      <sheetData sheetId="851">
        <row r="2">
          <cell r="A2">
            <v>0</v>
          </cell>
        </row>
      </sheetData>
      <sheetData sheetId="852">
        <row r="2">
          <cell r="A2">
            <v>0</v>
          </cell>
        </row>
      </sheetData>
      <sheetData sheetId="853">
        <row r="2">
          <cell r="A2">
            <v>0</v>
          </cell>
        </row>
      </sheetData>
      <sheetData sheetId="854">
        <row r="2">
          <cell r="A2">
            <v>0</v>
          </cell>
        </row>
      </sheetData>
      <sheetData sheetId="855">
        <row r="2">
          <cell r="A2">
            <v>0</v>
          </cell>
        </row>
      </sheetData>
      <sheetData sheetId="856">
        <row r="2">
          <cell r="A2">
            <v>0</v>
          </cell>
        </row>
      </sheetData>
      <sheetData sheetId="857">
        <row r="2">
          <cell r="A2">
            <v>0</v>
          </cell>
        </row>
      </sheetData>
      <sheetData sheetId="858">
        <row r="2">
          <cell r="A2">
            <v>0</v>
          </cell>
        </row>
      </sheetData>
      <sheetData sheetId="859">
        <row r="2">
          <cell r="A2">
            <v>0</v>
          </cell>
        </row>
      </sheetData>
      <sheetData sheetId="860">
        <row r="2">
          <cell r="A2">
            <v>0</v>
          </cell>
        </row>
      </sheetData>
      <sheetData sheetId="861">
        <row r="2">
          <cell r="A2">
            <v>0</v>
          </cell>
        </row>
      </sheetData>
      <sheetData sheetId="862">
        <row r="2">
          <cell r="A2">
            <v>0</v>
          </cell>
        </row>
      </sheetData>
      <sheetData sheetId="863">
        <row r="2">
          <cell r="A2">
            <v>0</v>
          </cell>
        </row>
      </sheetData>
      <sheetData sheetId="864">
        <row r="2">
          <cell r="A2">
            <v>0</v>
          </cell>
        </row>
      </sheetData>
      <sheetData sheetId="865">
        <row r="2">
          <cell r="A2">
            <v>0</v>
          </cell>
        </row>
      </sheetData>
      <sheetData sheetId="866">
        <row r="2">
          <cell r="A2">
            <v>0</v>
          </cell>
        </row>
      </sheetData>
      <sheetData sheetId="867">
        <row r="2">
          <cell r="A2">
            <v>0</v>
          </cell>
        </row>
      </sheetData>
      <sheetData sheetId="868">
        <row r="2">
          <cell r="A2">
            <v>0</v>
          </cell>
        </row>
      </sheetData>
      <sheetData sheetId="869">
        <row r="2">
          <cell r="A2">
            <v>0</v>
          </cell>
        </row>
      </sheetData>
      <sheetData sheetId="870">
        <row r="2">
          <cell r="A2">
            <v>0</v>
          </cell>
        </row>
      </sheetData>
      <sheetData sheetId="871">
        <row r="2">
          <cell r="A2">
            <v>0</v>
          </cell>
        </row>
      </sheetData>
      <sheetData sheetId="872">
        <row r="2">
          <cell r="A2">
            <v>0</v>
          </cell>
        </row>
      </sheetData>
      <sheetData sheetId="873">
        <row r="2">
          <cell r="A2">
            <v>0</v>
          </cell>
        </row>
      </sheetData>
      <sheetData sheetId="874">
        <row r="2">
          <cell r="A2">
            <v>0</v>
          </cell>
        </row>
      </sheetData>
      <sheetData sheetId="875">
        <row r="2">
          <cell r="A2">
            <v>0</v>
          </cell>
        </row>
      </sheetData>
      <sheetData sheetId="876">
        <row r="2">
          <cell r="A2">
            <v>0</v>
          </cell>
        </row>
      </sheetData>
      <sheetData sheetId="877">
        <row r="2">
          <cell r="A2">
            <v>0</v>
          </cell>
        </row>
      </sheetData>
      <sheetData sheetId="878">
        <row r="2">
          <cell r="A2">
            <v>0</v>
          </cell>
        </row>
      </sheetData>
      <sheetData sheetId="879">
        <row r="2">
          <cell r="A2">
            <v>0</v>
          </cell>
        </row>
      </sheetData>
      <sheetData sheetId="880">
        <row r="2">
          <cell r="A2">
            <v>0</v>
          </cell>
        </row>
      </sheetData>
      <sheetData sheetId="881">
        <row r="2">
          <cell r="A2">
            <v>0</v>
          </cell>
        </row>
      </sheetData>
      <sheetData sheetId="882">
        <row r="2">
          <cell r="A2">
            <v>0</v>
          </cell>
        </row>
      </sheetData>
      <sheetData sheetId="883">
        <row r="2">
          <cell r="A2">
            <v>0</v>
          </cell>
        </row>
      </sheetData>
      <sheetData sheetId="884">
        <row r="2">
          <cell r="A2">
            <v>0</v>
          </cell>
        </row>
      </sheetData>
      <sheetData sheetId="885">
        <row r="2">
          <cell r="A2">
            <v>0</v>
          </cell>
        </row>
      </sheetData>
      <sheetData sheetId="886">
        <row r="2">
          <cell r="A2">
            <v>0</v>
          </cell>
        </row>
      </sheetData>
      <sheetData sheetId="887">
        <row r="2">
          <cell r="A2">
            <v>0</v>
          </cell>
        </row>
      </sheetData>
      <sheetData sheetId="888">
        <row r="2">
          <cell r="A2">
            <v>0</v>
          </cell>
        </row>
      </sheetData>
      <sheetData sheetId="889">
        <row r="2">
          <cell r="A2">
            <v>0</v>
          </cell>
        </row>
      </sheetData>
      <sheetData sheetId="890">
        <row r="2">
          <cell r="A2">
            <v>0</v>
          </cell>
        </row>
      </sheetData>
      <sheetData sheetId="891">
        <row r="2">
          <cell r="A2">
            <v>0</v>
          </cell>
        </row>
      </sheetData>
      <sheetData sheetId="892">
        <row r="2">
          <cell r="A2">
            <v>0</v>
          </cell>
        </row>
      </sheetData>
      <sheetData sheetId="893">
        <row r="2">
          <cell r="A2">
            <v>0</v>
          </cell>
        </row>
      </sheetData>
      <sheetData sheetId="894">
        <row r="2">
          <cell r="A2">
            <v>0</v>
          </cell>
        </row>
      </sheetData>
      <sheetData sheetId="895">
        <row r="2">
          <cell r="A2">
            <v>0</v>
          </cell>
        </row>
      </sheetData>
      <sheetData sheetId="896">
        <row r="2">
          <cell r="A2">
            <v>0</v>
          </cell>
        </row>
      </sheetData>
      <sheetData sheetId="897">
        <row r="2">
          <cell r="A2">
            <v>0</v>
          </cell>
        </row>
      </sheetData>
      <sheetData sheetId="898">
        <row r="2">
          <cell r="A2">
            <v>0</v>
          </cell>
        </row>
      </sheetData>
      <sheetData sheetId="899">
        <row r="2">
          <cell r="A2">
            <v>0</v>
          </cell>
        </row>
      </sheetData>
      <sheetData sheetId="900">
        <row r="2">
          <cell r="A2">
            <v>0</v>
          </cell>
        </row>
      </sheetData>
      <sheetData sheetId="901">
        <row r="2">
          <cell r="A2">
            <v>0</v>
          </cell>
        </row>
      </sheetData>
      <sheetData sheetId="902">
        <row r="2">
          <cell r="A2">
            <v>0</v>
          </cell>
        </row>
      </sheetData>
      <sheetData sheetId="903">
        <row r="2">
          <cell r="A2">
            <v>0</v>
          </cell>
        </row>
      </sheetData>
      <sheetData sheetId="904">
        <row r="2">
          <cell r="A2">
            <v>0</v>
          </cell>
        </row>
      </sheetData>
      <sheetData sheetId="905">
        <row r="2">
          <cell r="A2">
            <v>0</v>
          </cell>
        </row>
      </sheetData>
      <sheetData sheetId="906">
        <row r="2">
          <cell r="A2">
            <v>0</v>
          </cell>
        </row>
      </sheetData>
      <sheetData sheetId="907">
        <row r="2">
          <cell r="A2">
            <v>0</v>
          </cell>
        </row>
      </sheetData>
      <sheetData sheetId="908">
        <row r="2">
          <cell r="A2">
            <v>0</v>
          </cell>
        </row>
      </sheetData>
      <sheetData sheetId="909">
        <row r="2">
          <cell r="A2">
            <v>0</v>
          </cell>
        </row>
      </sheetData>
      <sheetData sheetId="910">
        <row r="2">
          <cell r="A2">
            <v>0</v>
          </cell>
        </row>
      </sheetData>
      <sheetData sheetId="911">
        <row r="2">
          <cell r="A2">
            <v>0</v>
          </cell>
        </row>
      </sheetData>
      <sheetData sheetId="912">
        <row r="2">
          <cell r="A2">
            <v>0</v>
          </cell>
        </row>
      </sheetData>
      <sheetData sheetId="913">
        <row r="2">
          <cell r="A2">
            <v>0</v>
          </cell>
        </row>
      </sheetData>
      <sheetData sheetId="914">
        <row r="2">
          <cell r="A2">
            <v>0</v>
          </cell>
        </row>
      </sheetData>
      <sheetData sheetId="915">
        <row r="2">
          <cell r="A2">
            <v>0</v>
          </cell>
        </row>
      </sheetData>
      <sheetData sheetId="916">
        <row r="2">
          <cell r="A2">
            <v>0</v>
          </cell>
        </row>
      </sheetData>
      <sheetData sheetId="917">
        <row r="2">
          <cell r="A2">
            <v>0</v>
          </cell>
        </row>
      </sheetData>
      <sheetData sheetId="918">
        <row r="2">
          <cell r="A2">
            <v>0</v>
          </cell>
        </row>
      </sheetData>
      <sheetData sheetId="919">
        <row r="2">
          <cell r="A2">
            <v>0</v>
          </cell>
        </row>
      </sheetData>
      <sheetData sheetId="920">
        <row r="2">
          <cell r="A2">
            <v>0</v>
          </cell>
        </row>
      </sheetData>
      <sheetData sheetId="921">
        <row r="2">
          <cell r="A2">
            <v>0</v>
          </cell>
        </row>
      </sheetData>
      <sheetData sheetId="922">
        <row r="2">
          <cell r="A2">
            <v>0</v>
          </cell>
        </row>
      </sheetData>
      <sheetData sheetId="923">
        <row r="2">
          <cell r="A2">
            <v>0</v>
          </cell>
        </row>
      </sheetData>
      <sheetData sheetId="924">
        <row r="2">
          <cell r="A2">
            <v>0</v>
          </cell>
        </row>
      </sheetData>
      <sheetData sheetId="925">
        <row r="2">
          <cell r="A2">
            <v>0</v>
          </cell>
        </row>
      </sheetData>
      <sheetData sheetId="926">
        <row r="2">
          <cell r="A2">
            <v>0</v>
          </cell>
        </row>
      </sheetData>
      <sheetData sheetId="927">
        <row r="2">
          <cell r="A2">
            <v>0</v>
          </cell>
        </row>
      </sheetData>
      <sheetData sheetId="928">
        <row r="2">
          <cell r="A2">
            <v>0</v>
          </cell>
        </row>
      </sheetData>
      <sheetData sheetId="929">
        <row r="2">
          <cell r="A2">
            <v>0</v>
          </cell>
        </row>
      </sheetData>
      <sheetData sheetId="930">
        <row r="2">
          <cell r="A2">
            <v>0</v>
          </cell>
        </row>
      </sheetData>
      <sheetData sheetId="931">
        <row r="2">
          <cell r="A2">
            <v>0</v>
          </cell>
        </row>
      </sheetData>
      <sheetData sheetId="932">
        <row r="2">
          <cell r="A2">
            <v>0</v>
          </cell>
        </row>
      </sheetData>
      <sheetData sheetId="933">
        <row r="2">
          <cell r="A2">
            <v>0</v>
          </cell>
        </row>
      </sheetData>
      <sheetData sheetId="934">
        <row r="2">
          <cell r="A2">
            <v>0</v>
          </cell>
        </row>
      </sheetData>
      <sheetData sheetId="935">
        <row r="2">
          <cell r="A2">
            <v>0</v>
          </cell>
        </row>
      </sheetData>
      <sheetData sheetId="936">
        <row r="2">
          <cell r="A2">
            <v>0</v>
          </cell>
        </row>
      </sheetData>
      <sheetData sheetId="937">
        <row r="2">
          <cell r="A2">
            <v>0</v>
          </cell>
        </row>
      </sheetData>
      <sheetData sheetId="938">
        <row r="2">
          <cell r="A2">
            <v>0</v>
          </cell>
        </row>
      </sheetData>
      <sheetData sheetId="939">
        <row r="2">
          <cell r="A2">
            <v>0</v>
          </cell>
        </row>
      </sheetData>
      <sheetData sheetId="940">
        <row r="2">
          <cell r="A2">
            <v>0</v>
          </cell>
        </row>
      </sheetData>
      <sheetData sheetId="941" refreshError="1"/>
      <sheetData sheetId="942">
        <row r="2">
          <cell r="A2">
            <v>0</v>
          </cell>
        </row>
      </sheetData>
      <sheetData sheetId="943">
        <row r="2">
          <cell r="A2">
            <v>0</v>
          </cell>
        </row>
      </sheetData>
      <sheetData sheetId="944">
        <row r="2">
          <cell r="A2">
            <v>0</v>
          </cell>
        </row>
      </sheetData>
      <sheetData sheetId="945">
        <row r="2">
          <cell r="A2">
            <v>0</v>
          </cell>
        </row>
      </sheetData>
      <sheetData sheetId="946">
        <row r="2">
          <cell r="A2">
            <v>0</v>
          </cell>
        </row>
      </sheetData>
      <sheetData sheetId="947">
        <row r="2">
          <cell r="A2">
            <v>0</v>
          </cell>
        </row>
      </sheetData>
      <sheetData sheetId="948">
        <row r="2">
          <cell r="A2">
            <v>0</v>
          </cell>
        </row>
      </sheetData>
      <sheetData sheetId="949">
        <row r="2">
          <cell r="A2">
            <v>0</v>
          </cell>
        </row>
      </sheetData>
      <sheetData sheetId="950">
        <row r="2">
          <cell r="A2">
            <v>0</v>
          </cell>
        </row>
      </sheetData>
      <sheetData sheetId="951">
        <row r="2">
          <cell r="A2">
            <v>0</v>
          </cell>
        </row>
      </sheetData>
      <sheetData sheetId="952">
        <row r="2">
          <cell r="A2">
            <v>0</v>
          </cell>
        </row>
      </sheetData>
      <sheetData sheetId="953">
        <row r="2">
          <cell r="A2">
            <v>0</v>
          </cell>
        </row>
      </sheetData>
      <sheetData sheetId="954">
        <row r="2">
          <cell r="A2">
            <v>0</v>
          </cell>
        </row>
      </sheetData>
      <sheetData sheetId="955">
        <row r="2">
          <cell r="A2">
            <v>0</v>
          </cell>
        </row>
      </sheetData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>
        <row r="2">
          <cell r="A2">
            <v>0</v>
          </cell>
        </row>
      </sheetData>
      <sheetData sheetId="990">
        <row r="2">
          <cell r="A2">
            <v>0</v>
          </cell>
        </row>
      </sheetData>
      <sheetData sheetId="991">
        <row r="2">
          <cell r="A2">
            <v>0</v>
          </cell>
        </row>
      </sheetData>
      <sheetData sheetId="992">
        <row r="2">
          <cell r="A2">
            <v>0</v>
          </cell>
        </row>
      </sheetData>
      <sheetData sheetId="993">
        <row r="2">
          <cell r="A2">
            <v>0</v>
          </cell>
        </row>
      </sheetData>
      <sheetData sheetId="994">
        <row r="2">
          <cell r="A2">
            <v>0</v>
          </cell>
        </row>
      </sheetData>
      <sheetData sheetId="995">
        <row r="2">
          <cell r="A2">
            <v>0</v>
          </cell>
        </row>
      </sheetData>
      <sheetData sheetId="996" refreshError="1"/>
      <sheetData sheetId="997" refreshError="1"/>
      <sheetData sheetId="998" refreshError="1"/>
      <sheetData sheetId="999"/>
      <sheetData sheetId="1000" refreshError="1"/>
      <sheetData sheetId="1001" refreshError="1"/>
      <sheetData sheetId="1002" refreshError="1"/>
      <sheetData sheetId="1003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3"/>
      <sheetName val="1.2. нвв продление"/>
      <sheetName val="2.2. расходы продление"/>
      <sheetName val="Приложения для продления (1"/>
    </sheetNames>
    <definedNames>
      <definedName name="P15_SCOPE_FULL_LOAD" sheetId="1"/>
      <definedName name="P2_SCOPE_FULL_LOAD"/>
      <definedName name="P3_SCOPE_FULL_LOAD"/>
      <definedName name="P4_SCOPE_FULL_LOAD"/>
      <definedName name="P5_SCOPE_FULL_LOAD"/>
      <definedName name="P6_SCOPE_FULL_LOAD"/>
      <definedName name="P7_SCOPE_FULL_LOAD"/>
      <definedName name="P8_SCOPE_FULL_LOAD"/>
      <definedName name="P9_SCOPE_FULL_LOAD"/>
    </definedNames>
    <sheetDataSet>
      <sheetData sheetId="0"/>
      <sheetData sheetId="1"/>
      <sheetData sheetId="2"/>
      <sheetData sheetId="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_ПРОЕКТ"/>
    </sheetNames>
    <definedNames>
      <definedName name="Print_Titles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/>
    <pageSetUpPr fitToPage="1"/>
  </sheetPr>
  <dimension ref="A1:ED64"/>
  <sheetViews>
    <sheetView tabSelected="1" view="pageBreakPreview" zoomScale="55" zoomScaleSheetLayoutView="55" workbookViewId="0">
      <pane xSplit="3" ySplit="19" topLeftCell="DF20" activePane="bottomRight" state="frozen"/>
      <selection pane="topRight" activeCell="D1" sqref="D1"/>
      <selection pane="bottomLeft" activeCell="A20" sqref="A20"/>
      <selection pane="bottomRight" activeCell="DU21" sqref="DU21"/>
    </sheetView>
  </sheetViews>
  <sheetFormatPr defaultColWidth="9" defaultRowHeight="12" x14ac:dyDescent="0.2"/>
  <cols>
    <col min="1" max="1" width="13" style="34" customWidth="1"/>
    <col min="2" max="2" width="93.875" style="35" customWidth="1"/>
    <col min="3" max="3" width="23.75" style="34" customWidth="1"/>
    <col min="4" max="4" width="12.75" style="33" customWidth="1"/>
    <col min="5" max="5" width="14.125" style="33" customWidth="1"/>
    <col min="6" max="6" width="11.25" style="33" customWidth="1"/>
    <col min="7" max="7" width="6.25" style="33" bestFit="1" customWidth="1"/>
    <col min="8" max="11" width="5.5" style="33" bestFit="1" customWidth="1"/>
    <col min="12" max="12" width="6.5" style="33" customWidth="1"/>
    <col min="13" max="13" width="6.375" style="33" customWidth="1"/>
    <col min="14" max="14" width="11.75" style="33" customWidth="1"/>
    <col min="15" max="15" width="6.25" style="33" bestFit="1" customWidth="1"/>
    <col min="16" max="20" width="5.5" style="33" bestFit="1" customWidth="1"/>
    <col min="21" max="21" width="5.5" style="33" customWidth="1"/>
    <col min="22" max="22" width="11.5" style="33" customWidth="1"/>
    <col min="23" max="23" width="7.875" style="33" bestFit="1" customWidth="1"/>
    <col min="24" max="24" width="5.875" style="33" bestFit="1" customWidth="1"/>
    <col min="25" max="25" width="5.5" style="33" bestFit="1" customWidth="1"/>
    <col min="26" max="26" width="6.875" style="33" bestFit="1" customWidth="1"/>
    <col min="27" max="27" width="5.5" style="33" bestFit="1" customWidth="1"/>
    <col min="28" max="28" width="7.875" style="33" bestFit="1" customWidth="1"/>
    <col min="29" max="29" width="7.875" style="33" customWidth="1"/>
    <col min="30" max="30" width="11.25" style="33" customWidth="1"/>
    <col min="31" max="31" width="8.125" style="33" customWidth="1"/>
    <col min="32" max="32" width="7.5" style="33" customWidth="1"/>
    <col min="33" max="33" width="5.5" style="33" bestFit="1" customWidth="1"/>
    <col min="34" max="34" width="8.125" style="33" customWidth="1"/>
    <col min="35" max="35" width="8.375" style="33" customWidth="1"/>
    <col min="36" max="36" width="8" style="33" customWidth="1"/>
    <col min="37" max="37" width="10.75" style="33" customWidth="1"/>
    <col min="38" max="38" width="11.5" style="33" customWidth="1"/>
    <col min="39" max="39" width="7.875" style="33" bestFit="1" customWidth="1"/>
    <col min="40" max="40" width="5.875" style="33" bestFit="1" customWidth="1"/>
    <col min="41" max="41" width="5.5" style="33" bestFit="1" customWidth="1"/>
    <col min="42" max="42" width="6.875" style="33" bestFit="1" customWidth="1"/>
    <col min="43" max="43" width="5.5" style="33" bestFit="1" customWidth="1"/>
    <col min="44" max="44" width="10.625" style="33" customWidth="1"/>
    <col min="45" max="45" width="7.875" style="33" customWidth="1"/>
    <col min="46" max="46" width="11.25" style="33" customWidth="1"/>
    <col min="47" max="47" width="8.125" style="33" customWidth="1"/>
    <col min="48" max="48" width="7.5" style="33" customWidth="1"/>
    <col min="49" max="49" width="5.5" style="33" bestFit="1" customWidth="1"/>
    <col min="50" max="50" width="8.125" style="33" customWidth="1"/>
    <col min="51" max="51" width="8.375" style="33" customWidth="1"/>
    <col min="52" max="52" width="8" style="33" customWidth="1"/>
    <col min="53" max="53" width="10.75" style="33" customWidth="1"/>
    <col min="54" max="54" width="16.5" style="33" customWidth="1"/>
    <col min="55" max="55" width="9.25" style="33" bestFit="1" customWidth="1"/>
    <col min="56" max="56" width="8.25" style="33" customWidth="1"/>
    <col min="57" max="57" width="5.5" style="33" bestFit="1" customWidth="1"/>
    <col min="58" max="58" width="7.75" style="33" customWidth="1"/>
    <col min="59" max="59" width="5.5" style="33" bestFit="1" customWidth="1"/>
    <col min="60" max="60" width="9" style="33" customWidth="1"/>
    <col min="61" max="61" width="7.875" style="33" bestFit="1" customWidth="1"/>
    <col min="62" max="62" width="12.5" style="33" customWidth="1"/>
    <col min="63" max="67" width="9" style="33"/>
    <col min="68" max="68" width="9.125" style="33" customWidth="1"/>
    <col min="69" max="69" width="7.875" style="33" customWidth="1"/>
    <col min="70" max="70" width="12" style="33" customWidth="1"/>
    <col min="71" max="77" width="9" style="33"/>
    <col min="78" max="78" width="12.625" style="33" customWidth="1"/>
    <col min="79" max="79" width="12.125" style="33" bestFit="1" customWidth="1"/>
    <col min="80" max="81" width="5.75" style="33" bestFit="1" customWidth="1"/>
    <col min="82" max="82" width="8.625" style="33" customWidth="1"/>
    <col min="83" max="83" width="6.75" style="33" customWidth="1"/>
    <col min="84" max="84" width="8.75" style="33" customWidth="1"/>
    <col min="85" max="94" width="9" style="33"/>
    <col min="95" max="95" width="12.125" style="33" bestFit="1" customWidth="1"/>
    <col min="96" max="110" width="9" style="33"/>
    <col min="111" max="111" width="12.125" style="33" bestFit="1" customWidth="1"/>
    <col min="112" max="117" width="9" style="33"/>
    <col min="118" max="118" width="12.375" style="33" customWidth="1"/>
    <col min="119" max="125" width="9" style="33"/>
    <col min="126" max="126" width="12.25" style="33" customWidth="1"/>
    <col min="127" max="133" width="9" style="33"/>
    <col min="134" max="134" width="62.375" style="36" customWidth="1"/>
    <col min="135" max="16384" width="9" style="33"/>
  </cols>
  <sheetData>
    <row r="1" spans="1:134" s="1" customFormat="1" ht="18.75" x14ac:dyDescent="0.25">
      <c r="AK1" s="2" t="s">
        <v>0</v>
      </c>
      <c r="BA1" s="2"/>
      <c r="ED1" s="3"/>
    </row>
    <row r="2" spans="1:134" s="1" customFormat="1" ht="18.75" x14ac:dyDescent="0.3">
      <c r="AK2" s="4" t="s">
        <v>1</v>
      </c>
      <c r="BA2" s="4"/>
      <c r="ED2" s="3"/>
    </row>
    <row r="3" spans="1:134" s="1" customFormat="1" ht="18.75" x14ac:dyDescent="0.3">
      <c r="AK3" s="4" t="s">
        <v>2</v>
      </c>
      <c r="BA3" s="4"/>
      <c r="ED3" s="3"/>
    </row>
    <row r="4" spans="1:134" s="1" customFormat="1" ht="15.75" x14ac:dyDescent="0.25">
      <c r="A4" s="75" t="s">
        <v>3</v>
      </c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75"/>
      <c r="Y4" s="75"/>
      <c r="Z4" s="75"/>
      <c r="AA4" s="75"/>
      <c r="AB4" s="75"/>
      <c r="AC4" s="75"/>
      <c r="AD4" s="75"/>
      <c r="AE4" s="75"/>
      <c r="AF4" s="75"/>
      <c r="AG4" s="75"/>
      <c r="AH4" s="75"/>
      <c r="AI4" s="75"/>
      <c r="AJ4" s="75"/>
      <c r="AK4" s="75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ED4" s="3"/>
    </row>
    <row r="5" spans="1:134" s="1" customFormat="1" ht="15.75" x14ac:dyDescent="0.25">
      <c r="A5" s="73"/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3"/>
      <c r="AI5" s="73"/>
      <c r="AJ5" s="73"/>
      <c r="AK5" s="73"/>
      <c r="AL5" s="73"/>
      <c r="AM5" s="73"/>
      <c r="AN5" s="73"/>
      <c r="AO5" s="73"/>
      <c r="AP5" s="73"/>
      <c r="AQ5" s="73"/>
      <c r="AR5" s="73"/>
      <c r="AS5" s="73"/>
      <c r="AT5" s="73"/>
      <c r="AU5" s="73"/>
      <c r="AV5" s="73"/>
      <c r="AW5" s="73"/>
      <c r="AX5" s="73"/>
      <c r="AY5" s="73"/>
      <c r="AZ5" s="73"/>
      <c r="BA5" s="73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6"/>
    </row>
    <row r="6" spans="1:134" s="1" customFormat="1" ht="18.75" x14ac:dyDescent="0.25">
      <c r="A6" s="76" t="s">
        <v>159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  <c r="AC6" s="76"/>
      <c r="AD6" s="76"/>
      <c r="AE6" s="76"/>
      <c r="AF6" s="76"/>
      <c r="AG6" s="76"/>
      <c r="AH6" s="76"/>
      <c r="AI6" s="76"/>
      <c r="AJ6" s="76"/>
      <c r="AK6" s="76"/>
      <c r="AL6" s="41"/>
      <c r="AM6" s="41"/>
      <c r="AN6" s="41"/>
      <c r="AO6" s="41"/>
      <c r="AP6" s="41"/>
      <c r="AQ6" s="41"/>
      <c r="AR6" s="41"/>
      <c r="AS6" s="41"/>
      <c r="AT6" s="41"/>
      <c r="AU6" s="41"/>
      <c r="AV6" s="41"/>
      <c r="AW6" s="41"/>
      <c r="AX6" s="41"/>
      <c r="AY6" s="41"/>
      <c r="AZ6" s="41"/>
      <c r="BA6" s="41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8"/>
    </row>
    <row r="7" spans="1:134" s="1" customFormat="1" ht="15.75" x14ac:dyDescent="0.25">
      <c r="A7" s="74" t="s">
        <v>4</v>
      </c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  <c r="AI7" s="74"/>
      <c r="AJ7" s="74"/>
      <c r="AK7" s="74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9"/>
      <c r="DB7" s="9"/>
      <c r="DC7" s="9"/>
      <c r="DD7" s="9"/>
      <c r="DE7" s="9"/>
      <c r="DF7" s="9"/>
      <c r="DG7" s="9"/>
      <c r="DH7" s="9"/>
      <c r="DI7" s="9"/>
      <c r="DJ7" s="9"/>
      <c r="DK7" s="9"/>
      <c r="DL7" s="9"/>
      <c r="DM7" s="9"/>
      <c r="DN7" s="9"/>
      <c r="DO7" s="9"/>
      <c r="DP7" s="9"/>
      <c r="DQ7" s="9"/>
      <c r="DR7" s="9"/>
      <c r="DS7" s="9"/>
      <c r="DT7" s="9"/>
      <c r="DU7" s="9"/>
      <c r="DV7" s="9"/>
      <c r="DW7" s="9"/>
      <c r="DX7" s="9"/>
      <c r="DY7" s="9"/>
      <c r="DZ7" s="9"/>
      <c r="EA7" s="9"/>
      <c r="EB7" s="9"/>
      <c r="EC7" s="9"/>
      <c r="ED7" s="10"/>
    </row>
    <row r="8" spans="1:134" s="1" customFormat="1" ht="15.75" x14ac:dyDescent="0.25">
      <c r="A8" s="74"/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  <c r="AI8" s="74"/>
      <c r="AJ8" s="74"/>
      <c r="AK8" s="74"/>
      <c r="AL8" s="74"/>
      <c r="AM8" s="74"/>
      <c r="AN8" s="74"/>
      <c r="AO8" s="74"/>
      <c r="AP8" s="74"/>
      <c r="AQ8" s="74"/>
      <c r="AR8" s="74"/>
      <c r="AS8" s="74"/>
      <c r="AT8" s="74"/>
      <c r="AU8" s="74"/>
      <c r="AV8" s="74"/>
      <c r="AW8" s="74"/>
      <c r="AX8" s="74"/>
      <c r="AY8" s="74"/>
      <c r="AZ8" s="74"/>
      <c r="BA8" s="74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1"/>
      <c r="BY8" s="11"/>
      <c r="BZ8" s="11"/>
      <c r="CA8" s="11"/>
      <c r="CB8" s="11"/>
      <c r="CC8" s="11"/>
      <c r="CD8" s="11"/>
      <c r="CE8" s="11"/>
      <c r="CF8" s="11"/>
      <c r="CG8" s="11"/>
      <c r="CH8" s="51"/>
      <c r="CI8" s="51"/>
      <c r="CJ8" s="51"/>
      <c r="CK8" s="51"/>
      <c r="CL8" s="51"/>
      <c r="CM8" s="51"/>
      <c r="CN8" s="51"/>
      <c r="CO8" s="51"/>
      <c r="CP8" s="51"/>
      <c r="CQ8" s="51"/>
      <c r="CR8" s="51"/>
      <c r="CS8" s="51"/>
      <c r="CT8" s="51"/>
      <c r="CU8" s="51"/>
      <c r="CV8" s="51"/>
      <c r="CW8" s="51"/>
      <c r="CX8" s="11"/>
      <c r="CY8" s="11"/>
      <c r="CZ8" s="11"/>
      <c r="DA8" s="11"/>
      <c r="DB8" s="11"/>
      <c r="DC8" s="11"/>
      <c r="DD8" s="11"/>
      <c r="DE8" s="11"/>
      <c r="DF8" s="11"/>
      <c r="DG8" s="11"/>
      <c r="DH8" s="11"/>
      <c r="DI8" s="11"/>
      <c r="DJ8" s="11"/>
      <c r="DK8" s="11"/>
      <c r="DL8" s="11"/>
      <c r="DM8" s="11"/>
      <c r="DN8" s="11"/>
      <c r="DO8" s="11"/>
      <c r="DP8" s="11"/>
      <c r="DQ8" s="11"/>
      <c r="DR8" s="11"/>
      <c r="DS8" s="11"/>
      <c r="DT8" s="11"/>
      <c r="DU8" s="11"/>
      <c r="DV8" s="11"/>
      <c r="DW8" s="11"/>
      <c r="DX8" s="11"/>
      <c r="DY8" s="11"/>
      <c r="DZ8" s="11"/>
      <c r="EA8" s="11"/>
      <c r="EB8" s="11"/>
      <c r="EC8" s="11"/>
      <c r="ED8" s="12"/>
    </row>
    <row r="9" spans="1:134" s="1" customFormat="1" ht="15.75" x14ac:dyDescent="0.25">
      <c r="A9" s="72" t="s">
        <v>154</v>
      </c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72"/>
      <c r="Y9" s="72"/>
      <c r="Z9" s="72"/>
      <c r="AA9" s="72"/>
      <c r="AB9" s="72"/>
      <c r="AC9" s="72"/>
      <c r="AD9" s="72"/>
      <c r="AE9" s="72"/>
      <c r="AF9" s="72"/>
      <c r="AG9" s="72"/>
      <c r="AH9" s="72"/>
      <c r="AI9" s="72"/>
      <c r="AJ9" s="72"/>
      <c r="AK9" s="72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3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  <c r="CH9" s="14"/>
      <c r="CI9" s="14"/>
      <c r="CJ9" s="14"/>
      <c r="CK9" s="14"/>
      <c r="CL9" s="14"/>
      <c r="CM9" s="14"/>
      <c r="CN9" s="14"/>
      <c r="CO9" s="14"/>
      <c r="CP9" s="14"/>
      <c r="CQ9" s="14"/>
      <c r="CR9" s="14"/>
      <c r="CS9" s="14"/>
      <c r="CT9" s="14"/>
      <c r="CU9" s="14"/>
      <c r="CV9" s="14"/>
      <c r="CW9" s="14"/>
      <c r="CX9" s="14"/>
      <c r="CY9" s="14"/>
      <c r="CZ9" s="14"/>
      <c r="DA9" s="14"/>
      <c r="DB9" s="14"/>
      <c r="DC9" s="14"/>
      <c r="DD9" s="14"/>
      <c r="DE9" s="14"/>
      <c r="DF9" s="14"/>
      <c r="DG9" s="14"/>
      <c r="DH9" s="14"/>
      <c r="DI9" s="14"/>
      <c r="DJ9" s="14"/>
      <c r="DK9" s="14"/>
      <c r="DL9" s="14"/>
      <c r="DM9" s="14"/>
      <c r="DN9" s="14"/>
      <c r="DO9" s="14"/>
      <c r="DP9" s="14"/>
      <c r="DQ9" s="14"/>
      <c r="DR9" s="14"/>
      <c r="DS9" s="14"/>
      <c r="DT9" s="14"/>
      <c r="DU9" s="14"/>
      <c r="DV9" s="14"/>
      <c r="DW9" s="14"/>
      <c r="DX9" s="14"/>
      <c r="DY9" s="14"/>
      <c r="DZ9" s="14"/>
      <c r="EA9" s="14"/>
      <c r="EB9" s="14"/>
      <c r="EC9" s="14"/>
      <c r="ED9" s="15"/>
    </row>
    <row r="10" spans="1:134" s="1" customFormat="1" ht="15.75" x14ac:dyDescent="0.25">
      <c r="A10" s="73"/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  <c r="AN10" s="73"/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P10" s="16"/>
      <c r="ED10" s="3"/>
    </row>
    <row r="11" spans="1:134" s="18" customFormat="1" ht="15.75" customHeight="1" x14ac:dyDescent="0.3">
      <c r="A11" s="71" t="s">
        <v>175</v>
      </c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1"/>
      <c r="Y11" s="71"/>
      <c r="Z11" s="71"/>
      <c r="AA11" s="71"/>
      <c r="AB11" s="71"/>
      <c r="AC11" s="71"/>
      <c r="AD11" s="71"/>
      <c r="AE11" s="71"/>
      <c r="AF11" s="71"/>
      <c r="AG11" s="71"/>
      <c r="AH11" s="71"/>
      <c r="AI11" s="71"/>
      <c r="AJ11" s="71"/>
      <c r="AK11" s="71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</row>
    <row r="12" spans="1:134" s="1" customFormat="1" ht="18.75" x14ac:dyDescent="0.3">
      <c r="A12" s="72" t="s">
        <v>5</v>
      </c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2"/>
      <c r="U12" s="72"/>
      <c r="V12" s="72"/>
      <c r="W12" s="72"/>
      <c r="X12" s="72"/>
      <c r="Y12" s="72"/>
      <c r="Z12" s="72"/>
      <c r="AA12" s="72"/>
      <c r="AB12" s="72"/>
      <c r="AC12" s="72"/>
      <c r="AD12" s="72"/>
      <c r="AE12" s="72"/>
      <c r="AF12" s="72"/>
      <c r="AG12" s="72"/>
      <c r="AH12" s="72"/>
      <c r="AI12" s="72"/>
      <c r="AJ12" s="72"/>
      <c r="AK12" s="72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69"/>
      <c r="BC12" s="69"/>
      <c r="BD12" s="69"/>
      <c r="BE12" s="69"/>
      <c r="BF12" s="69"/>
      <c r="BG12" s="69"/>
      <c r="BH12" s="69"/>
      <c r="BI12" s="69"/>
      <c r="BJ12" s="69"/>
      <c r="BK12" s="19"/>
      <c r="BL12" s="19"/>
      <c r="BM12" s="19"/>
      <c r="BN12" s="19"/>
      <c r="BO12" s="19"/>
      <c r="BP12" s="19"/>
      <c r="BQ12" s="19"/>
      <c r="BR12" s="19"/>
      <c r="BS12" s="19"/>
      <c r="BT12" s="19"/>
      <c r="BU12" s="19"/>
      <c r="BV12" s="19"/>
      <c r="BW12" s="19"/>
      <c r="BX12" s="19"/>
      <c r="BY12" s="19"/>
      <c r="BZ12" s="19"/>
      <c r="CA12" s="19"/>
      <c r="CB12" s="19"/>
      <c r="CC12" s="19"/>
      <c r="CD12" s="19"/>
      <c r="CE12" s="19"/>
      <c r="CF12" s="19"/>
      <c r="CG12" s="19"/>
      <c r="CH12" s="19"/>
      <c r="CI12" s="19"/>
      <c r="CJ12" s="19"/>
      <c r="CK12" s="19"/>
      <c r="CL12" s="19"/>
      <c r="CM12" s="19"/>
      <c r="CN12" s="19"/>
      <c r="CO12" s="19"/>
      <c r="CP12" s="19"/>
      <c r="CQ12" s="19"/>
      <c r="CR12" s="19"/>
      <c r="CS12" s="19"/>
      <c r="CT12" s="19"/>
      <c r="CU12" s="19"/>
      <c r="CV12" s="19"/>
      <c r="CW12" s="19"/>
      <c r="CX12" s="19"/>
      <c r="CY12" s="19"/>
      <c r="CZ12" s="19"/>
      <c r="DA12" s="19"/>
      <c r="DB12" s="19"/>
      <c r="DC12" s="19"/>
      <c r="DD12" s="19"/>
      <c r="DE12" s="19"/>
      <c r="DF12" s="19"/>
      <c r="DG12" s="19"/>
      <c r="DH12" s="19"/>
      <c r="DI12" s="19"/>
      <c r="DJ12" s="19"/>
      <c r="DK12" s="19"/>
      <c r="DL12" s="19"/>
      <c r="DM12" s="19"/>
      <c r="DN12" s="19"/>
      <c r="DO12" s="19"/>
      <c r="DP12" s="19"/>
      <c r="DQ12" s="19"/>
      <c r="DR12" s="19"/>
      <c r="DS12" s="19"/>
      <c r="DT12" s="19"/>
      <c r="ED12" s="3"/>
    </row>
    <row r="13" spans="1:134" s="1" customFormat="1" ht="15.75" customHeight="1" x14ac:dyDescent="0.25">
      <c r="A13" s="70"/>
      <c r="B13" s="70"/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70"/>
      <c r="AU13" s="70"/>
      <c r="AV13" s="70"/>
      <c r="AW13" s="70"/>
      <c r="AX13" s="70"/>
      <c r="AY13" s="70"/>
      <c r="AZ13" s="70"/>
      <c r="BA13" s="70"/>
      <c r="BB13" s="70"/>
      <c r="BC13" s="70"/>
      <c r="BD13" s="70"/>
      <c r="BE13" s="70"/>
      <c r="BF13" s="70"/>
      <c r="BG13" s="70"/>
      <c r="BH13" s="70"/>
      <c r="BI13" s="70"/>
      <c r="BJ13" s="70"/>
      <c r="BK13" s="70"/>
      <c r="BL13" s="70"/>
      <c r="BM13" s="70"/>
      <c r="BN13" s="70"/>
      <c r="BO13" s="70"/>
      <c r="BP13" s="70"/>
      <c r="BQ13" s="70"/>
      <c r="BR13" s="70"/>
      <c r="BS13" s="70"/>
      <c r="BT13" s="70"/>
      <c r="BU13" s="70"/>
      <c r="BV13" s="70"/>
      <c r="BW13" s="70"/>
      <c r="BX13" s="70"/>
      <c r="BY13" s="70"/>
      <c r="BZ13" s="70"/>
      <c r="CA13" s="70"/>
      <c r="CB13" s="70"/>
      <c r="CC13" s="70"/>
      <c r="CD13" s="70"/>
      <c r="CE13" s="70"/>
      <c r="CF13" s="70"/>
      <c r="CG13" s="70"/>
      <c r="CH13" s="70"/>
      <c r="CI13" s="70"/>
      <c r="CJ13" s="70"/>
      <c r="CK13" s="70"/>
      <c r="CL13" s="70"/>
      <c r="CM13" s="70"/>
      <c r="CN13" s="70"/>
      <c r="CO13" s="70"/>
      <c r="CP13" s="70"/>
      <c r="CQ13" s="70"/>
      <c r="CR13" s="70"/>
      <c r="CS13" s="70"/>
      <c r="CT13" s="70"/>
      <c r="CU13" s="70"/>
      <c r="CV13" s="70"/>
      <c r="CW13" s="70"/>
      <c r="CX13" s="70"/>
      <c r="CY13" s="70"/>
      <c r="CZ13" s="70"/>
      <c r="DA13" s="70"/>
      <c r="DB13" s="70"/>
      <c r="DC13" s="70"/>
      <c r="DD13" s="70"/>
      <c r="DE13" s="70"/>
      <c r="DF13" s="70"/>
      <c r="DG13" s="70"/>
      <c r="DH13" s="70"/>
      <c r="DI13" s="70"/>
      <c r="DJ13" s="70"/>
      <c r="DK13" s="70"/>
      <c r="DL13" s="70"/>
      <c r="DM13" s="70"/>
      <c r="DN13" s="70"/>
      <c r="DO13" s="70"/>
      <c r="DP13" s="70"/>
      <c r="DQ13" s="70"/>
      <c r="DR13" s="70"/>
      <c r="DS13" s="70"/>
      <c r="DT13" s="70"/>
      <c r="DU13" s="70"/>
      <c r="DV13" s="70"/>
      <c r="DW13" s="70"/>
      <c r="DX13" s="70"/>
      <c r="DY13" s="70"/>
      <c r="DZ13" s="70"/>
      <c r="EA13" s="70"/>
      <c r="EB13" s="20"/>
      <c r="EC13" s="20"/>
      <c r="ED13" s="21"/>
    </row>
    <row r="14" spans="1:134" s="1" customFormat="1" ht="31.5" customHeight="1" x14ac:dyDescent="0.25">
      <c r="A14" s="58" t="s">
        <v>6</v>
      </c>
      <c r="B14" s="58" t="s">
        <v>7</v>
      </c>
      <c r="C14" s="58" t="s">
        <v>8</v>
      </c>
      <c r="D14" s="64" t="s">
        <v>9</v>
      </c>
      <c r="E14" s="64"/>
      <c r="F14" s="77" t="s">
        <v>157</v>
      </c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8"/>
      <c r="T14" s="78"/>
      <c r="U14" s="79"/>
      <c r="V14" s="61" t="s">
        <v>10</v>
      </c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  <c r="AM14" s="62"/>
      <c r="AN14" s="62"/>
      <c r="AO14" s="62"/>
      <c r="AP14" s="62"/>
      <c r="AQ14" s="62"/>
      <c r="AR14" s="62"/>
      <c r="AS14" s="62"/>
      <c r="AT14" s="62"/>
      <c r="AU14" s="62"/>
      <c r="AV14" s="62"/>
      <c r="AW14" s="62"/>
      <c r="AX14" s="62"/>
      <c r="AY14" s="62"/>
      <c r="AZ14" s="62"/>
      <c r="BA14" s="62"/>
      <c r="BB14" s="62"/>
      <c r="BC14" s="62"/>
      <c r="BD14" s="62"/>
      <c r="BE14" s="62"/>
      <c r="BF14" s="62"/>
      <c r="BG14" s="62"/>
      <c r="BH14" s="62"/>
      <c r="BI14" s="62"/>
      <c r="BJ14" s="62"/>
      <c r="BK14" s="62"/>
      <c r="BL14" s="62"/>
      <c r="BM14" s="62"/>
      <c r="BN14" s="62"/>
      <c r="BO14" s="62"/>
      <c r="BP14" s="62"/>
      <c r="BQ14" s="62"/>
      <c r="BR14" s="62"/>
      <c r="BS14" s="62"/>
      <c r="BT14" s="62"/>
      <c r="BU14" s="62"/>
      <c r="BV14" s="62"/>
      <c r="BW14" s="62"/>
      <c r="BX14" s="62"/>
      <c r="BY14" s="62"/>
      <c r="BZ14" s="62"/>
      <c r="CA14" s="62"/>
      <c r="CB14" s="62"/>
      <c r="CC14" s="62"/>
      <c r="CD14" s="62"/>
      <c r="CE14" s="62"/>
      <c r="CF14" s="62"/>
      <c r="CG14" s="62"/>
      <c r="CH14" s="62"/>
      <c r="CI14" s="62"/>
      <c r="CJ14" s="62"/>
      <c r="CK14" s="62"/>
      <c r="CL14" s="62"/>
      <c r="CM14" s="62"/>
      <c r="CN14" s="62"/>
      <c r="CO14" s="62"/>
      <c r="CP14" s="62"/>
      <c r="CQ14" s="62"/>
      <c r="CR14" s="62"/>
      <c r="CS14" s="62"/>
      <c r="CT14" s="62"/>
      <c r="CU14" s="62"/>
      <c r="CV14" s="62"/>
      <c r="CW14" s="62"/>
      <c r="CX14" s="62"/>
      <c r="CY14" s="62"/>
      <c r="CZ14" s="62"/>
      <c r="DA14" s="62"/>
      <c r="DB14" s="62"/>
      <c r="DC14" s="62"/>
      <c r="DD14" s="62"/>
      <c r="DE14" s="62"/>
      <c r="DF14" s="62"/>
      <c r="DG14" s="62"/>
      <c r="DH14" s="62"/>
      <c r="DI14" s="62"/>
      <c r="DJ14" s="62"/>
      <c r="DK14" s="62"/>
      <c r="DL14" s="62"/>
      <c r="DM14" s="62"/>
      <c r="DN14" s="62"/>
      <c r="DO14" s="62"/>
      <c r="DP14" s="62"/>
      <c r="DQ14" s="62"/>
      <c r="DR14" s="62"/>
      <c r="DS14" s="62"/>
      <c r="DT14" s="62"/>
      <c r="DU14" s="62"/>
      <c r="DV14" s="62"/>
      <c r="DW14" s="62"/>
      <c r="DX14" s="62"/>
      <c r="DY14" s="62"/>
      <c r="DZ14" s="62"/>
      <c r="EA14" s="62"/>
      <c r="EB14" s="62"/>
      <c r="EC14" s="63"/>
      <c r="ED14" s="58" t="s">
        <v>11</v>
      </c>
    </row>
    <row r="15" spans="1:134" s="1" customFormat="1" ht="44.25" customHeight="1" x14ac:dyDescent="0.25">
      <c r="A15" s="59"/>
      <c r="B15" s="59"/>
      <c r="C15" s="59"/>
      <c r="D15" s="64"/>
      <c r="E15" s="64"/>
      <c r="F15" s="80"/>
      <c r="G15" s="81"/>
      <c r="H15" s="81"/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1"/>
      <c r="U15" s="82"/>
      <c r="V15" s="61" t="s">
        <v>158</v>
      </c>
      <c r="W15" s="62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3"/>
      <c r="AL15" s="61" t="s">
        <v>12</v>
      </c>
      <c r="AM15" s="62"/>
      <c r="AN15" s="62"/>
      <c r="AO15" s="62"/>
      <c r="AP15" s="62"/>
      <c r="AQ15" s="62"/>
      <c r="AR15" s="62"/>
      <c r="AS15" s="62"/>
      <c r="AT15" s="62"/>
      <c r="AU15" s="62"/>
      <c r="AV15" s="62"/>
      <c r="AW15" s="62"/>
      <c r="AX15" s="62"/>
      <c r="AY15" s="62"/>
      <c r="AZ15" s="62"/>
      <c r="BA15" s="63"/>
      <c r="BB15" s="61" t="s">
        <v>13</v>
      </c>
      <c r="BC15" s="62"/>
      <c r="BD15" s="62"/>
      <c r="BE15" s="62"/>
      <c r="BF15" s="62"/>
      <c r="BG15" s="62"/>
      <c r="BH15" s="62"/>
      <c r="BI15" s="62"/>
      <c r="BJ15" s="62"/>
      <c r="BK15" s="62"/>
      <c r="BL15" s="62"/>
      <c r="BM15" s="62"/>
      <c r="BN15" s="62"/>
      <c r="BO15" s="62"/>
      <c r="BP15" s="62"/>
      <c r="BQ15" s="63"/>
      <c r="BR15" s="61" t="s">
        <v>155</v>
      </c>
      <c r="BS15" s="62"/>
      <c r="BT15" s="62"/>
      <c r="BU15" s="62"/>
      <c r="BV15" s="62"/>
      <c r="BW15" s="62"/>
      <c r="BX15" s="62"/>
      <c r="BY15" s="62"/>
      <c r="BZ15" s="62"/>
      <c r="CA15" s="62"/>
      <c r="CB15" s="62"/>
      <c r="CC15" s="62"/>
      <c r="CD15" s="62"/>
      <c r="CE15" s="62"/>
      <c r="CF15" s="62"/>
      <c r="CG15" s="63"/>
      <c r="CH15" s="61" t="s">
        <v>156</v>
      </c>
      <c r="CI15" s="62"/>
      <c r="CJ15" s="62"/>
      <c r="CK15" s="62"/>
      <c r="CL15" s="62"/>
      <c r="CM15" s="62"/>
      <c r="CN15" s="62"/>
      <c r="CO15" s="62"/>
      <c r="CP15" s="62"/>
      <c r="CQ15" s="62"/>
      <c r="CR15" s="62"/>
      <c r="CS15" s="62"/>
      <c r="CT15" s="62"/>
      <c r="CU15" s="62"/>
      <c r="CV15" s="62"/>
      <c r="CW15" s="63"/>
      <c r="CX15" s="61" t="s">
        <v>174</v>
      </c>
      <c r="CY15" s="62"/>
      <c r="CZ15" s="62"/>
      <c r="DA15" s="62"/>
      <c r="DB15" s="62"/>
      <c r="DC15" s="62"/>
      <c r="DD15" s="62"/>
      <c r="DE15" s="62"/>
      <c r="DF15" s="62"/>
      <c r="DG15" s="62"/>
      <c r="DH15" s="62"/>
      <c r="DI15" s="62"/>
      <c r="DJ15" s="62"/>
      <c r="DK15" s="62"/>
      <c r="DL15" s="62"/>
      <c r="DM15" s="63"/>
      <c r="DN15" s="64" t="s">
        <v>14</v>
      </c>
      <c r="DO15" s="64"/>
      <c r="DP15" s="64"/>
      <c r="DQ15" s="64"/>
      <c r="DR15" s="64"/>
      <c r="DS15" s="64"/>
      <c r="DT15" s="64"/>
      <c r="DU15" s="64"/>
      <c r="DV15" s="64"/>
      <c r="DW15" s="64"/>
      <c r="DX15" s="64"/>
      <c r="DY15" s="64"/>
      <c r="DZ15" s="64"/>
      <c r="EA15" s="64"/>
      <c r="EB15" s="64"/>
      <c r="EC15" s="64"/>
      <c r="ED15" s="59"/>
    </row>
    <row r="16" spans="1:134" s="1" customFormat="1" ht="51" customHeight="1" x14ac:dyDescent="0.25">
      <c r="A16" s="59"/>
      <c r="B16" s="59"/>
      <c r="C16" s="59"/>
      <c r="D16" s="64"/>
      <c r="E16" s="64"/>
      <c r="F16" s="61" t="s">
        <v>15</v>
      </c>
      <c r="G16" s="62"/>
      <c r="H16" s="62"/>
      <c r="I16" s="62"/>
      <c r="J16" s="62"/>
      <c r="K16" s="62"/>
      <c r="L16" s="62"/>
      <c r="M16" s="62"/>
      <c r="N16" s="65" t="s">
        <v>16</v>
      </c>
      <c r="O16" s="66"/>
      <c r="P16" s="66"/>
      <c r="Q16" s="66"/>
      <c r="R16" s="66"/>
      <c r="S16" s="66"/>
      <c r="T16" s="66"/>
      <c r="U16" s="67"/>
      <c r="V16" s="61" t="s">
        <v>15</v>
      </c>
      <c r="W16" s="62"/>
      <c r="X16" s="62"/>
      <c r="Y16" s="62"/>
      <c r="Z16" s="62"/>
      <c r="AA16" s="62"/>
      <c r="AB16" s="62"/>
      <c r="AC16" s="63"/>
      <c r="AD16" s="65" t="s">
        <v>17</v>
      </c>
      <c r="AE16" s="66"/>
      <c r="AF16" s="66"/>
      <c r="AG16" s="66"/>
      <c r="AH16" s="66"/>
      <c r="AI16" s="66"/>
      <c r="AJ16" s="66"/>
      <c r="AK16" s="67"/>
      <c r="AL16" s="61" t="s">
        <v>15</v>
      </c>
      <c r="AM16" s="62"/>
      <c r="AN16" s="62"/>
      <c r="AO16" s="62"/>
      <c r="AP16" s="62"/>
      <c r="AQ16" s="62"/>
      <c r="AR16" s="62"/>
      <c r="AS16" s="63"/>
      <c r="AT16" s="65" t="s">
        <v>17</v>
      </c>
      <c r="AU16" s="66"/>
      <c r="AV16" s="66"/>
      <c r="AW16" s="66"/>
      <c r="AX16" s="66"/>
      <c r="AY16" s="66"/>
      <c r="AZ16" s="66"/>
      <c r="BA16" s="67"/>
      <c r="BB16" s="61" t="s">
        <v>15</v>
      </c>
      <c r="BC16" s="62"/>
      <c r="BD16" s="62"/>
      <c r="BE16" s="62"/>
      <c r="BF16" s="62"/>
      <c r="BG16" s="62"/>
      <c r="BH16" s="62"/>
      <c r="BI16" s="63"/>
      <c r="BJ16" s="65" t="s">
        <v>17</v>
      </c>
      <c r="BK16" s="66"/>
      <c r="BL16" s="66"/>
      <c r="BM16" s="66"/>
      <c r="BN16" s="66"/>
      <c r="BO16" s="66"/>
      <c r="BP16" s="66"/>
      <c r="BQ16" s="67"/>
      <c r="BR16" s="61" t="s">
        <v>15</v>
      </c>
      <c r="BS16" s="62"/>
      <c r="BT16" s="62"/>
      <c r="BU16" s="62"/>
      <c r="BV16" s="62"/>
      <c r="BW16" s="62"/>
      <c r="BX16" s="62"/>
      <c r="BY16" s="63"/>
      <c r="BZ16" s="65" t="s">
        <v>17</v>
      </c>
      <c r="CA16" s="66"/>
      <c r="CB16" s="66"/>
      <c r="CC16" s="66"/>
      <c r="CD16" s="66"/>
      <c r="CE16" s="66"/>
      <c r="CF16" s="66"/>
      <c r="CG16" s="67"/>
      <c r="CH16" s="61" t="s">
        <v>15</v>
      </c>
      <c r="CI16" s="62"/>
      <c r="CJ16" s="62"/>
      <c r="CK16" s="62"/>
      <c r="CL16" s="62"/>
      <c r="CM16" s="62"/>
      <c r="CN16" s="62"/>
      <c r="CO16" s="63"/>
      <c r="CP16" s="65" t="s">
        <v>17</v>
      </c>
      <c r="CQ16" s="66"/>
      <c r="CR16" s="66"/>
      <c r="CS16" s="66"/>
      <c r="CT16" s="66"/>
      <c r="CU16" s="66"/>
      <c r="CV16" s="66"/>
      <c r="CW16" s="67"/>
      <c r="CX16" s="61" t="s">
        <v>15</v>
      </c>
      <c r="CY16" s="62"/>
      <c r="CZ16" s="62"/>
      <c r="DA16" s="62"/>
      <c r="DB16" s="62"/>
      <c r="DC16" s="62"/>
      <c r="DD16" s="62"/>
      <c r="DE16" s="63"/>
      <c r="DF16" s="65" t="s">
        <v>17</v>
      </c>
      <c r="DG16" s="66"/>
      <c r="DH16" s="66"/>
      <c r="DI16" s="66"/>
      <c r="DJ16" s="66"/>
      <c r="DK16" s="66"/>
      <c r="DL16" s="66"/>
      <c r="DM16" s="67"/>
      <c r="DN16" s="61" t="s">
        <v>15</v>
      </c>
      <c r="DO16" s="62"/>
      <c r="DP16" s="62"/>
      <c r="DQ16" s="62"/>
      <c r="DR16" s="62"/>
      <c r="DS16" s="62"/>
      <c r="DT16" s="62"/>
      <c r="DU16" s="63"/>
      <c r="DV16" s="65" t="s">
        <v>17</v>
      </c>
      <c r="DW16" s="66"/>
      <c r="DX16" s="66"/>
      <c r="DY16" s="66"/>
      <c r="DZ16" s="66"/>
      <c r="EA16" s="66"/>
      <c r="EB16" s="66"/>
      <c r="EC16" s="67"/>
      <c r="ED16" s="59"/>
    </row>
    <row r="17" spans="1:134" s="1" customFormat="1" ht="52.5" customHeight="1" x14ac:dyDescent="0.25">
      <c r="A17" s="59"/>
      <c r="B17" s="59"/>
      <c r="C17" s="59"/>
      <c r="D17" s="64" t="s">
        <v>18</v>
      </c>
      <c r="E17" s="64" t="s">
        <v>17</v>
      </c>
      <c r="F17" s="22" t="s">
        <v>19</v>
      </c>
      <c r="G17" s="61" t="s">
        <v>20</v>
      </c>
      <c r="H17" s="62"/>
      <c r="I17" s="62"/>
      <c r="J17" s="62"/>
      <c r="K17" s="62"/>
      <c r="L17" s="62"/>
      <c r="M17" s="63"/>
      <c r="N17" s="22" t="s">
        <v>19</v>
      </c>
      <c r="O17" s="61" t="s">
        <v>20</v>
      </c>
      <c r="P17" s="62"/>
      <c r="Q17" s="62"/>
      <c r="R17" s="62"/>
      <c r="S17" s="62"/>
      <c r="T17" s="62"/>
      <c r="U17" s="63"/>
      <c r="V17" s="40" t="s">
        <v>19</v>
      </c>
      <c r="W17" s="61" t="s">
        <v>20</v>
      </c>
      <c r="X17" s="62"/>
      <c r="Y17" s="62"/>
      <c r="Z17" s="62"/>
      <c r="AA17" s="62"/>
      <c r="AB17" s="62"/>
      <c r="AC17" s="63"/>
      <c r="AD17" s="40" t="s">
        <v>19</v>
      </c>
      <c r="AE17" s="68" t="s">
        <v>20</v>
      </c>
      <c r="AF17" s="68"/>
      <c r="AG17" s="68"/>
      <c r="AH17" s="68"/>
      <c r="AI17" s="68"/>
      <c r="AJ17" s="68"/>
      <c r="AK17" s="68"/>
      <c r="AL17" s="22" t="s">
        <v>19</v>
      </c>
      <c r="AM17" s="61" t="s">
        <v>20</v>
      </c>
      <c r="AN17" s="62"/>
      <c r="AO17" s="62"/>
      <c r="AP17" s="62"/>
      <c r="AQ17" s="62"/>
      <c r="AR17" s="62"/>
      <c r="AS17" s="63"/>
      <c r="AT17" s="22" t="s">
        <v>19</v>
      </c>
      <c r="AU17" s="68" t="s">
        <v>20</v>
      </c>
      <c r="AV17" s="68"/>
      <c r="AW17" s="68"/>
      <c r="AX17" s="68"/>
      <c r="AY17" s="68"/>
      <c r="AZ17" s="68"/>
      <c r="BA17" s="68"/>
      <c r="BB17" s="22" t="s">
        <v>19</v>
      </c>
      <c r="BC17" s="68" t="s">
        <v>20</v>
      </c>
      <c r="BD17" s="68"/>
      <c r="BE17" s="68"/>
      <c r="BF17" s="68"/>
      <c r="BG17" s="68"/>
      <c r="BH17" s="68"/>
      <c r="BI17" s="68"/>
      <c r="BJ17" s="22" t="s">
        <v>19</v>
      </c>
      <c r="BK17" s="68" t="s">
        <v>20</v>
      </c>
      <c r="BL17" s="68"/>
      <c r="BM17" s="68"/>
      <c r="BN17" s="68"/>
      <c r="BO17" s="68"/>
      <c r="BP17" s="68"/>
      <c r="BQ17" s="68"/>
      <c r="BR17" s="22" t="s">
        <v>19</v>
      </c>
      <c r="BS17" s="68" t="s">
        <v>20</v>
      </c>
      <c r="BT17" s="68"/>
      <c r="BU17" s="68"/>
      <c r="BV17" s="68"/>
      <c r="BW17" s="68"/>
      <c r="BX17" s="68"/>
      <c r="BY17" s="68"/>
      <c r="BZ17" s="22" t="s">
        <v>19</v>
      </c>
      <c r="CA17" s="68" t="s">
        <v>20</v>
      </c>
      <c r="CB17" s="68"/>
      <c r="CC17" s="68"/>
      <c r="CD17" s="68"/>
      <c r="CE17" s="68"/>
      <c r="CF17" s="68"/>
      <c r="CG17" s="68"/>
      <c r="CH17" s="49" t="s">
        <v>19</v>
      </c>
      <c r="CI17" s="68" t="s">
        <v>20</v>
      </c>
      <c r="CJ17" s="68"/>
      <c r="CK17" s="68"/>
      <c r="CL17" s="68"/>
      <c r="CM17" s="68"/>
      <c r="CN17" s="68"/>
      <c r="CO17" s="68"/>
      <c r="CP17" s="49" t="s">
        <v>19</v>
      </c>
      <c r="CQ17" s="68" t="s">
        <v>20</v>
      </c>
      <c r="CR17" s="68"/>
      <c r="CS17" s="68"/>
      <c r="CT17" s="68"/>
      <c r="CU17" s="68"/>
      <c r="CV17" s="68"/>
      <c r="CW17" s="68"/>
      <c r="CX17" s="22" t="s">
        <v>19</v>
      </c>
      <c r="CY17" s="68" t="s">
        <v>20</v>
      </c>
      <c r="CZ17" s="68"/>
      <c r="DA17" s="68"/>
      <c r="DB17" s="68"/>
      <c r="DC17" s="68"/>
      <c r="DD17" s="68"/>
      <c r="DE17" s="68"/>
      <c r="DF17" s="22" t="s">
        <v>19</v>
      </c>
      <c r="DG17" s="68" t="s">
        <v>20</v>
      </c>
      <c r="DH17" s="68"/>
      <c r="DI17" s="68"/>
      <c r="DJ17" s="68"/>
      <c r="DK17" s="68"/>
      <c r="DL17" s="68"/>
      <c r="DM17" s="68"/>
      <c r="DN17" s="22" t="s">
        <v>19</v>
      </c>
      <c r="DO17" s="68" t="s">
        <v>20</v>
      </c>
      <c r="DP17" s="68"/>
      <c r="DQ17" s="68"/>
      <c r="DR17" s="68"/>
      <c r="DS17" s="68"/>
      <c r="DT17" s="68"/>
      <c r="DU17" s="68"/>
      <c r="DV17" s="22" t="s">
        <v>19</v>
      </c>
      <c r="DW17" s="68" t="s">
        <v>20</v>
      </c>
      <c r="DX17" s="68"/>
      <c r="DY17" s="68"/>
      <c r="DZ17" s="68"/>
      <c r="EA17" s="68"/>
      <c r="EB17" s="68"/>
      <c r="EC17" s="68"/>
      <c r="ED17" s="59"/>
    </row>
    <row r="18" spans="1:134" s="1" customFormat="1" ht="66" customHeight="1" x14ac:dyDescent="0.25">
      <c r="A18" s="60"/>
      <c r="B18" s="60"/>
      <c r="C18" s="60"/>
      <c r="D18" s="64"/>
      <c r="E18" s="64"/>
      <c r="F18" s="23" t="s">
        <v>21</v>
      </c>
      <c r="G18" s="23" t="s">
        <v>21</v>
      </c>
      <c r="H18" s="24" t="s">
        <v>22</v>
      </c>
      <c r="I18" s="24" t="s">
        <v>23</v>
      </c>
      <c r="J18" s="24" t="s">
        <v>24</v>
      </c>
      <c r="K18" s="24" t="s">
        <v>25</v>
      </c>
      <c r="L18" s="24" t="s">
        <v>26</v>
      </c>
      <c r="M18" s="24" t="s">
        <v>27</v>
      </c>
      <c r="N18" s="23" t="s">
        <v>21</v>
      </c>
      <c r="O18" s="23" t="s">
        <v>21</v>
      </c>
      <c r="P18" s="24" t="s">
        <v>22</v>
      </c>
      <c r="Q18" s="24" t="s">
        <v>23</v>
      </c>
      <c r="R18" s="24" t="s">
        <v>24</v>
      </c>
      <c r="S18" s="24" t="s">
        <v>25</v>
      </c>
      <c r="T18" s="24" t="s">
        <v>26</v>
      </c>
      <c r="U18" s="24" t="s">
        <v>27</v>
      </c>
      <c r="V18" s="23" t="s">
        <v>21</v>
      </c>
      <c r="W18" s="23" t="s">
        <v>21</v>
      </c>
      <c r="X18" s="24" t="s">
        <v>22</v>
      </c>
      <c r="Y18" s="24" t="s">
        <v>23</v>
      </c>
      <c r="Z18" s="24" t="s">
        <v>24</v>
      </c>
      <c r="AA18" s="24" t="s">
        <v>25</v>
      </c>
      <c r="AB18" s="24" t="s">
        <v>26</v>
      </c>
      <c r="AC18" s="24" t="s">
        <v>27</v>
      </c>
      <c r="AD18" s="23" t="s">
        <v>21</v>
      </c>
      <c r="AE18" s="23" t="s">
        <v>21</v>
      </c>
      <c r="AF18" s="24" t="s">
        <v>22</v>
      </c>
      <c r="AG18" s="24" t="s">
        <v>23</v>
      </c>
      <c r="AH18" s="24" t="s">
        <v>24</v>
      </c>
      <c r="AI18" s="24" t="s">
        <v>25</v>
      </c>
      <c r="AJ18" s="24" t="s">
        <v>26</v>
      </c>
      <c r="AK18" s="24" t="s">
        <v>27</v>
      </c>
      <c r="AL18" s="23" t="s">
        <v>21</v>
      </c>
      <c r="AM18" s="23" t="s">
        <v>21</v>
      </c>
      <c r="AN18" s="24" t="s">
        <v>22</v>
      </c>
      <c r="AO18" s="24" t="s">
        <v>23</v>
      </c>
      <c r="AP18" s="24" t="s">
        <v>24</v>
      </c>
      <c r="AQ18" s="24" t="s">
        <v>25</v>
      </c>
      <c r="AR18" s="24" t="s">
        <v>26</v>
      </c>
      <c r="AS18" s="24" t="s">
        <v>27</v>
      </c>
      <c r="AT18" s="23" t="s">
        <v>21</v>
      </c>
      <c r="AU18" s="23" t="s">
        <v>21</v>
      </c>
      <c r="AV18" s="24" t="s">
        <v>22</v>
      </c>
      <c r="AW18" s="24" t="s">
        <v>23</v>
      </c>
      <c r="AX18" s="24" t="s">
        <v>24</v>
      </c>
      <c r="AY18" s="24" t="s">
        <v>25</v>
      </c>
      <c r="AZ18" s="24" t="s">
        <v>26</v>
      </c>
      <c r="BA18" s="24" t="s">
        <v>27</v>
      </c>
      <c r="BB18" s="23" t="s">
        <v>21</v>
      </c>
      <c r="BC18" s="23" t="s">
        <v>21</v>
      </c>
      <c r="BD18" s="24" t="s">
        <v>22</v>
      </c>
      <c r="BE18" s="24" t="s">
        <v>23</v>
      </c>
      <c r="BF18" s="24" t="s">
        <v>24</v>
      </c>
      <c r="BG18" s="24" t="s">
        <v>25</v>
      </c>
      <c r="BH18" s="24" t="s">
        <v>26</v>
      </c>
      <c r="BI18" s="24" t="s">
        <v>27</v>
      </c>
      <c r="BJ18" s="23" t="s">
        <v>21</v>
      </c>
      <c r="BK18" s="23" t="s">
        <v>21</v>
      </c>
      <c r="BL18" s="24" t="s">
        <v>22</v>
      </c>
      <c r="BM18" s="24" t="s">
        <v>23</v>
      </c>
      <c r="BN18" s="24" t="s">
        <v>24</v>
      </c>
      <c r="BO18" s="24" t="s">
        <v>25</v>
      </c>
      <c r="BP18" s="24" t="s">
        <v>26</v>
      </c>
      <c r="BQ18" s="24" t="s">
        <v>27</v>
      </c>
      <c r="BR18" s="23" t="s">
        <v>21</v>
      </c>
      <c r="BS18" s="23" t="s">
        <v>21</v>
      </c>
      <c r="BT18" s="24" t="s">
        <v>22</v>
      </c>
      <c r="BU18" s="24" t="s">
        <v>23</v>
      </c>
      <c r="BV18" s="24" t="s">
        <v>24</v>
      </c>
      <c r="BW18" s="24" t="s">
        <v>25</v>
      </c>
      <c r="BX18" s="24" t="s">
        <v>26</v>
      </c>
      <c r="BY18" s="24" t="s">
        <v>27</v>
      </c>
      <c r="BZ18" s="23" t="s">
        <v>21</v>
      </c>
      <c r="CA18" s="23" t="s">
        <v>21</v>
      </c>
      <c r="CB18" s="24" t="s">
        <v>22</v>
      </c>
      <c r="CC18" s="24" t="s">
        <v>23</v>
      </c>
      <c r="CD18" s="24" t="s">
        <v>24</v>
      </c>
      <c r="CE18" s="24" t="s">
        <v>25</v>
      </c>
      <c r="CF18" s="24" t="s">
        <v>26</v>
      </c>
      <c r="CG18" s="24" t="s">
        <v>27</v>
      </c>
      <c r="CH18" s="23" t="s">
        <v>21</v>
      </c>
      <c r="CI18" s="23" t="s">
        <v>21</v>
      </c>
      <c r="CJ18" s="24" t="s">
        <v>22</v>
      </c>
      <c r="CK18" s="24" t="s">
        <v>23</v>
      </c>
      <c r="CL18" s="24" t="s">
        <v>24</v>
      </c>
      <c r="CM18" s="24" t="s">
        <v>25</v>
      </c>
      <c r="CN18" s="24" t="s">
        <v>26</v>
      </c>
      <c r="CO18" s="24" t="s">
        <v>27</v>
      </c>
      <c r="CP18" s="23" t="s">
        <v>21</v>
      </c>
      <c r="CQ18" s="23" t="s">
        <v>21</v>
      </c>
      <c r="CR18" s="24" t="s">
        <v>22</v>
      </c>
      <c r="CS18" s="24" t="s">
        <v>23</v>
      </c>
      <c r="CT18" s="24" t="s">
        <v>24</v>
      </c>
      <c r="CU18" s="24" t="s">
        <v>25</v>
      </c>
      <c r="CV18" s="24" t="s">
        <v>26</v>
      </c>
      <c r="CW18" s="24" t="s">
        <v>27</v>
      </c>
      <c r="CX18" s="23" t="s">
        <v>21</v>
      </c>
      <c r="CY18" s="23" t="s">
        <v>21</v>
      </c>
      <c r="CZ18" s="24" t="s">
        <v>22</v>
      </c>
      <c r="DA18" s="24" t="s">
        <v>23</v>
      </c>
      <c r="DB18" s="24" t="s">
        <v>24</v>
      </c>
      <c r="DC18" s="24" t="s">
        <v>25</v>
      </c>
      <c r="DD18" s="24" t="s">
        <v>26</v>
      </c>
      <c r="DE18" s="24" t="s">
        <v>27</v>
      </c>
      <c r="DF18" s="23" t="s">
        <v>21</v>
      </c>
      <c r="DG18" s="23" t="s">
        <v>21</v>
      </c>
      <c r="DH18" s="24" t="s">
        <v>22</v>
      </c>
      <c r="DI18" s="24" t="s">
        <v>23</v>
      </c>
      <c r="DJ18" s="24" t="s">
        <v>24</v>
      </c>
      <c r="DK18" s="24" t="s">
        <v>25</v>
      </c>
      <c r="DL18" s="24" t="s">
        <v>26</v>
      </c>
      <c r="DM18" s="24" t="s">
        <v>27</v>
      </c>
      <c r="DN18" s="23" t="s">
        <v>21</v>
      </c>
      <c r="DO18" s="23" t="s">
        <v>21</v>
      </c>
      <c r="DP18" s="24" t="s">
        <v>22</v>
      </c>
      <c r="DQ18" s="24" t="s">
        <v>23</v>
      </c>
      <c r="DR18" s="24" t="s">
        <v>24</v>
      </c>
      <c r="DS18" s="24" t="s">
        <v>25</v>
      </c>
      <c r="DT18" s="24" t="s">
        <v>26</v>
      </c>
      <c r="DU18" s="24" t="s">
        <v>27</v>
      </c>
      <c r="DV18" s="23" t="s">
        <v>21</v>
      </c>
      <c r="DW18" s="23" t="s">
        <v>21</v>
      </c>
      <c r="DX18" s="24" t="s">
        <v>22</v>
      </c>
      <c r="DY18" s="24" t="s">
        <v>23</v>
      </c>
      <c r="DZ18" s="24" t="s">
        <v>24</v>
      </c>
      <c r="EA18" s="24" t="s">
        <v>25</v>
      </c>
      <c r="EB18" s="24" t="s">
        <v>26</v>
      </c>
      <c r="EC18" s="24" t="s">
        <v>27</v>
      </c>
      <c r="ED18" s="60"/>
    </row>
    <row r="19" spans="1:134" s="1" customFormat="1" ht="15.75" x14ac:dyDescent="0.25">
      <c r="A19" s="52">
        <v>1</v>
      </c>
      <c r="B19" s="52">
        <v>2</v>
      </c>
      <c r="C19" s="52">
        <v>3</v>
      </c>
      <c r="D19" s="52">
        <v>4</v>
      </c>
      <c r="E19" s="52">
        <v>5</v>
      </c>
      <c r="F19" s="53" t="s">
        <v>28</v>
      </c>
      <c r="G19" s="53" t="s">
        <v>29</v>
      </c>
      <c r="H19" s="53" t="s">
        <v>30</v>
      </c>
      <c r="I19" s="53" t="s">
        <v>31</v>
      </c>
      <c r="J19" s="53" t="s">
        <v>32</v>
      </c>
      <c r="K19" s="53" t="s">
        <v>33</v>
      </c>
      <c r="L19" s="53" t="s">
        <v>34</v>
      </c>
      <c r="M19" s="53" t="s">
        <v>35</v>
      </c>
      <c r="N19" s="53" t="s">
        <v>36</v>
      </c>
      <c r="O19" s="53" t="s">
        <v>37</v>
      </c>
      <c r="P19" s="53" t="s">
        <v>38</v>
      </c>
      <c r="Q19" s="53" t="s">
        <v>39</v>
      </c>
      <c r="R19" s="53" t="s">
        <v>40</v>
      </c>
      <c r="S19" s="53" t="s">
        <v>41</v>
      </c>
      <c r="T19" s="53" t="s">
        <v>42</v>
      </c>
      <c r="U19" s="53" t="s">
        <v>43</v>
      </c>
      <c r="V19" s="53" t="s">
        <v>44</v>
      </c>
      <c r="W19" s="53" t="s">
        <v>45</v>
      </c>
      <c r="X19" s="53" t="s">
        <v>46</v>
      </c>
      <c r="Y19" s="53" t="s">
        <v>47</v>
      </c>
      <c r="Z19" s="53" t="s">
        <v>48</v>
      </c>
      <c r="AA19" s="53" t="s">
        <v>49</v>
      </c>
      <c r="AB19" s="53" t="s">
        <v>50</v>
      </c>
      <c r="AC19" s="53" t="s">
        <v>51</v>
      </c>
      <c r="AD19" s="53" t="s">
        <v>52</v>
      </c>
      <c r="AE19" s="53" t="s">
        <v>53</v>
      </c>
      <c r="AF19" s="53" t="s">
        <v>54</v>
      </c>
      <c r="AG19" s="53" t="s">
        <v>55</v>
      </c>
      <c r="AH19" s="53" t="s">
        <v>56</v>
      </c>
      <c r="AI19" s="53" t="s">
        <v>57</v>
      </c>
      <c r="AJ19" s="53" t="s">
        <v>58</v>
      </c>
      <c r="AK19" s="53" t="s">
        <v>59</v>
      </c>
      <c r="AL19" s="53" t="s">
        <v>176</v>
      </c>
      <c r="AM19" s="53" t="s">
        <v>177</v>
      </c>
      <c r="AN19" s="53" t="s">
        <v>178</v>
      </c>
      <c r="AO19" s="53" t="s">
        <v>179</v>
      </c>
      <c r="AP19" s="53" t="s">
        <v>180</v>
      </c>
      <c r="AQ19" s="53" t="s">
        <v>181</v>
      </c>
      <c r="AR19" s="53" t="s">
        <v>182</v>
      </c>
      <c r="AS19" s="53" t="s">
        <v>183</v>
      </c>
      <c r="AT19" s="53" t="s">
        <v>184</v>
      </c>
      <c r="AU19" s="53" t="s">
        <v>185</v>
      </c>
      <c r="AV19" s="53" t="s">
        <v>186</v>
      </c>
      <c r="AW19" s="53" t="s">
        <v>187</v>
      </c>
      <c r="AX19" s="53" t="s">
        <v>188</v>
      </c>
      <c r="AY19" s="53" t="s">
        <v>189</v>
      </c>
      <c r="AZ19" s="53" t="s">
        <v>190</v>
      </c>
      <c r="BA19" s="53" t="s">
        <v>191</v>
      </c>
      <c r="BB19" s="53" t="s">
        <v>192</v>
      </c>
      <c r="BC19" s="53" t="s">
        <v>193</v>
      </c>
      <c r="BD19" s="53" t="s">
        <v>194</v>
      </c>
      <c r="BE19" s="53" t="s">
        <v>195</v>
      </c>
      <c r="BF19" s="53" t="s">
        <v>196</v>
      </c>
      <c r="BG19" s="53" t="s">
        <v>197</v>
      </c>
      <c r="BH19" s="53" t="s">
        <v>198</v>
      </c>
      <c r="BI19" s="53" t="s">
        <v>199</v>
      </c>
      <c r="BJ19" s="53" t="s">
        <v>200</v>
      </c>
      <c r="BK19" s="53" t="s">
        <v>201</v>
      </c>
      <c r="BL19" s="53" t="s">
        <v>202</v>
      </c>
      <c r="BM19" s="53" t="s">
        <v>203</v>
      </c>
      <c r="BN19" s="53" t="s">
        <v>204</v>
      </c>
      <c r="BO19" s="53" t="s">
        <v>205</v>
      </c>
      <c r="BP19" s="53" t="s">
        <v>206</v>
      </c>
      <c r="BQ19" s="53" t="s">
        <v>207</v>
      </c>
      <c r="BR19" s="53" t="s">
        <v>208</v>
      </c>
      <c r="BS19" s="53" t="s">
        <v>209</v>
      </c>
      <c r="BT19" s="53" t="s">
        <v>210</v>
      </c>
      <c r="BU19" s="54" t="s">
        <v>211</v>
      </c>
      <c r="BV19" s="54" t="s">
        <v>212</v>
      </c>
      <c r="BW19" s="54" t="s">
        <v>213</v>
      </c>
      <c r="BX19" s="54" t="s">
        <v>214</v>
      </c>
      <c r="BY19" s="54" t="s">
        <v>215</v>
      </c>
      <c r="BZ19" s="54" t="s">
        <v>216</v>
      </c>
      <c r="CA19" s="54" t="s">
        <v>60</v>
      </c>
      <c r="CB19" s="54" t="s">
        <v>61</v>
      </c>
      <c r="CC19" s="54" t="s">
        <v>62</v>
      </c>
      <c r="CD19" s="54" t="s">
        <v>63</v>
      </c>
      <c r="CE19" s="54" t="s">
        <v>64</v>
      </c>
      <c r="CF19" s="54" t="s">
        <v>65</v>
      </c>
      <c r="CG19" s="54" t="s">
        <v>66</v>
      </c>
      <c r="CH19" s="54" t="s">
        <v>217</v>
      </c>
      <c r="CI19" s="54" t="s">
        <v>218</v>
      </c>
      <c r="CJ19" s="54" t="s">
        <v>219</v>
      </c>
      <c r="CK19" s="54" t="s">
        <v>220</v>
      </c>
      <c r="CL19" s="54" t="s">
        <v>221</v>
      </c>
      <c r="CM19" s="54" t="s">
        <v>222</v>
      </c>
      <c r="CN19" s="54" t="s">
        <v>223</v>
      </c>
      <c r="CO19" s="54" t="s">
        <v>224</v>
      </c>
      <c r="CP19" s="54" t="s">
        <v>225</v>
      </c>
      <c r="CQ19" s="54" t="s">
        <v>226</v>
      </c>
      <c r="CR19" s="54" t="s">
        <v>227</v>
      </c>
      <c r="CS19" s="54" t="s">
        <v>228</v>
      </c>
      <c r="CT19" s="54" t="s">
        <v>229</v>
      </c>
      <c r="CU19" s="54" t="s">
        <v>230</v>
      </c>
      <c r="CV19" s="54" t="s">
        <v>231</v>
      </c>
      <c r="CW19" s="54" t="s">
        <v>232</v>
      </c>
      <c r="CX19" s="54" t="s">
        <v>233</v>
      </c>
      <c r="CY19" s="54" t="s">
        <v>234</v>
      </c>
      <c r="CZ19" s="54" t="s">
        <v>235</v>
      </c>
      <c r="DA19" s="54" t="s">
        <v>236</v>
      </c>
      <c r="DB19" s="54" t="s">
        <v>237</v>
      </c>
      <c r="DC19" s="54" t="s">
        <v>238</v>
      </c>
      <c r="DD19" s="54" t="s">
        <v>239</v>
      </c>
      <c r="DE19" s="54" t="s">
        <v>240</v>
      </c>
      <c r="DF19" s="54" t="s">
        <v>241</v>
      </c>
      <c r="DG19" s="54" t="s">
        <v>242</v>
      </c>
      <c r="DH19" s="54" t="s">
        <v>243</v>
      </c>
      <c r="DI19" s="54" t="s">
        <v>244</v>
      </c>
      <c r="DJ19" s="54" t="s">
        <v>245</v>
      </c>
      <c r="DK19" s="54" t="s">
        <v>246</v>
      </c>
      <c r="DL19" s="54" t="s">
        <v>247</v>
      </c>
      <c r="DM19" s="54" t="s">
        <v>248</v>
      </c>
      <c r="DN19" s="53" t="s">
        <v>67</v>
      </c>
      <c r="DO19" s="53" t="s">
        <v>68</v>
      </c>
      <c r="DP19" s="53" t="s">
        <v>69</v>
      </c>
      <c r="DQ19" s="53" t="s">
        <v>70</v>
      </c>
      <c r="DR19" s="53" t="s">
        <v>71</v>
      </c>
      <c r="DS19" s="53" t="s">
        <v>72</v>
      </c>
      <c r="DT19" s="53" t="s">
        <v>73</v>
      </c>
      <c r="DU19" s="53" t="s">
        <v>74</v>
      </c>
      <c r="DV19" s="53" t="s">
        <v>75</v>
      </c>
      <c r="DW19" s="53" t="s">
        <v>76</v>
      </c>
      <c r="DX19" s="53" t="s">
        <v>77</v>
      </c>
      <c r="DY19" s="53" t="s">
        <v>78</v>
      </c>
      <c r="DZ19" s="53" t="s">
        <v>79</v>
      </c>
      <c r="EA19" s="53" t="s">
        <v>80</v>
      </c>
      <c r="EB19" s="53" t="s">
        <v>81</v>
      </c>
      <c r="EC19" s="53" t="s">
        <v>82</v>
      </c>
      <c r="ED19" s="55" t="s">
        <v>83</v>
      </c>
    </row>
    <row r="20" spans="1:134" s="26" customFormat="1" ht="15.75" x14ac:dyDescent="0.25">
      <c r="A20" s="37" t="s">
        <v>84</v>
      </c>
      <c r="B20" s="38" t="s">
        <v>85</v>
      </c>
      <c r="C20" s="42" t="s">
        <v>86</v>
      </c>
      <c r="D20" s="25" t="s">
        <v>87</v>
      </c>
      <c r="E20" s="25" t="s">
        <v>87</v>
      </c>
      <c r="F20" s="25" t="s">
        <v>87</v>
      </c>
      <c r="G20" s="25" t="s">
        <v>87</v>
      </c>
      <c r="H20" s="25" t="s">
        <v>87</v>
      </c>
      <c r="I20" s="25" t="s">
        <v>87</v>
      </c>
      <c r="J20" s="25" t="s">
        <v>87</v>
      </c>
      <c r="K20" s="25" t="s">
        <v>87</v>
      </c>
      <c r="L20" s="25" t="s">
        <v>87</v>
      </c>
      <c r="M20" s="25" t="s">
        <v>87</v>
      </c>
      <c r="N20" s="25" t="s">
        <v>87</v>
      </c>
      <c r="O20" s="25" t="s">
        <v>87</v>
      </c>
      <c r="P20" s="25" t="s">
        <v>87</v>
      </c>
      <c r="Q20" s="25" t="s">
        <v>87</v>
      </c>
      <c r="R20" s="25" t="s">
        <v>87</v>
      </c>
      <c r="S20" s="25" t="s">
        <v>87</v>
      </c>
      <c r="T20" s="25" t="s">
        <v>87</v>
      </c>
      <c r="U20" s="25" t="s">
        <v>87</v>
      </c>
      <c r="V20" s="25" t="str">
        <f t="shared" ref="V20" si="0">V22</f>
        <v xml:space="preserve">нд </v>
      </c>
      <c r="W20" s="25">
        <v>0</v>
      </c>
      <c r="X20" s="25">
        <f t="shared" ref="X20:AB20" si="1">X22</f>
        <v>0</v>
      </c>
      <c r="Y20" s="25">
        <f t="shared" si="1"/>
        <v>0</v>
      </c>
      <c r="Z20" s="25">
        <f t="shared" si="1"/>
        <v>0</v>
      </c>
      <c r="AA20" s="25">
        <f t="shared" si="1"/>
        <v>0</v>
      </c>
      <c r="AB20" s="25">
        <f t="shared" si="1"/>
        <v>0</v>
      </c>
      <c r="AC20" s="25">
        <v>0</v>
      </c>
      <c r="AD20" s="42" t="s">
        <v>87</v>
      </c>
      <c r="AE20" s="42" t="s">
        <v>87</v>
      </c>
      <c r="AF20" s="42" t="s">
        <v>87</v>
      </c>
      <c r="AG20" s="42" t="s">
        <v>87</v>
      </c>
      <c r="AH20" s="42" t="s">
        <v>87</v>
      </c>
      <c r="AI20" s="42" t="s">
        <v>87</v>
      </c>
      <c r="AJ20" s="42" t="s">
        <v>87</v>
      </c>
      <c r="AK20" s="42" t="s">
        <v>87</v>
      </c>
      <c r="AL20" s="25">
        <v>0</v>
      </c>
      <c r="AM20" s="25">
        <f>AM22</f>
        <v>13.474281095833334</v>
      </c>
      <c r="AN20" s="25">
        <v>0</v>
      </c>
      <c r="AO20" s="25">
        <v>0</v>
      </c>
      <c r="AP20" s="25">
        <v>0</v>
      </c>
      <c r="AQ20" s="25">
        <v>0</v>
      </c>
      <c r="AR20" s="25">
        <v>455</v>
      </c>
      <c r="AS20" s="25">
        <f>AS22</f>
        <v>4</v>
      </c>
      <c r="AT20" s="42" t="s">
        <v>87</v>
      </c>
      <c r="AU20" s="42" t="s">
        <v>87</v>
      </c>
      <c r="AV20" s="42" t="s">
        <v>87</v>
      </c>
      <c r="AW20" s="42" t="s">
        <v>87</v>
      </c>
      <c r="AX20" s="42" t="s">
        <v>87</v>
      </c>
      <c r="AY20" s="42" t="s">
        <v>87</v>
      </c>
      <c r="AZ20" s="42" t="s">
        <v>87</v>
      </c>
      <c r="BA20" s="42" t="s">
        <v>87</v>
      </c>
      <c r="BB20" s="25">
        <v>0</v>
      </c>
      <c r="BC20" s="25">
        <f>BC22+BC26</f>
        <v>7.5301135324999997</v>
      </c>
      <c r="BD20" s="25">
        <f t="shared" ref="BD20:BI20" si="2">BD22</f>
        <v>0</v>
      </c>
      <c r="BE20" s="25">
        <f t="shared" si="2"/>
        <v>0</v>
      </c>
      <c r="BF20" s="25">
        <f t="shared" si="2"/>
        <v>0</v>
      </c>
      <c r="BG20" s="25">
        <f t="shared" si="2"/>
        <v>0</v>
      </c>
      <c r="BH20" s="25">
        <f>BH22</f>
        <v>146</v>
      </c>
      <c r="BI20" s="25">
        <f>BI22+BI26</f>
        <v>5</v>
      </c>
      <c r="BJ20" s="42" t="s">
        <v>87</v>
      </c>
      <c r="BK20" s="42" t="s">
        <v>87</v>
      </c>
      <c r="BL20" s="42" t="s">
        <v>87</v>
      </c>
      <c r="BM20" s="42" t="s">
        <v>87</v>
      </c>
      <c r="BN20" s="42" t="s">
        <v>87</v>
      </c>
      <c r="BO20" s="42" t="s">
        <v>87</v>
      </c>
      <c r="BP20" s="42" t="s">
        <v>87</v>
      </c>
      <c r="BQ20" s="42" t="s">
        <v>87</v>
      </c>
      <c r="BR20" s="25">
        <v>0</v>
      </c>
      <c r="BS20" s="25">
        <f>BS22+BS26</f>
        <v>10.361710381666667</v>
      </c>
      <c r="BT20" s="25">
        <f t="shared" ref="BT20:BY20" si="3">BT22</f>
        <v>0</v>
      </c>
      <c r="BU20" s="25">
        <f t="shared" si="3"/>
        <v>0</v>
      </c>
      <c r="BV20" s="25">
        <f t="shared" si="3"/>
        <v>0</v>
      </c>
      <c r="BW20" s="25">
        <f t="shared" si="3"/>
        <v>0</v>
      </c>
      <c r="BX20" s="25">
        <f t="shared" si="3"/>
        <v>232</v>
      </c>
      <c r="BY20" s="25">
        <f>BY22+BY26</f>
        <v>5</v>
      </c>
      <c r="BZ20" s="42" t="s">
        <v>87</v>
      </c>
      <c r="CA20" s="42" t="s">
        <v>87</v>
      </c>
      <c r="CB20" s="42" t="s">
        <v>87</v>
      </c>
      <c r="CC20" s="42" t="s">
        <v>87</v>
      </c>
      <c r="CD20" s="42" t="s">
        <v>87</v>
      </c>
      <c r="CE20" s="42" t="s">
        <v>87</v>
      </c>
      <c r="CF20" s="42" t="s">
        <v>87</v>
      </c>
      <c r="CG20" s="42" t="s">
        <v>87</v>
      </c>
      <c r="CH20" s="25">
        <f t="shared" ref="CH20" si="4">CH22</f>
        <v>0</v>
      </c>
      <c r="CI20" s="25">
        <f>CI22</f>
        <v>7.6811008333333337</v>
      </c>
      <c r="CJ20" s="25">
        <f t="shared" ref="CJ20:CO20" si="5">CJ22</f>
        <v>0</v>
      </c>
      <c r="CK20" s="25">
        <f t="shared" si="5"/>
        <v>0</v>
      </c>
      <c r="CL20" s="25">
        <f t="shared" si="5"/>
        <v>0</v>
      </c>
      <c r="CM20" s="25">
        <f t="shared" si="5"/>
        <v>0</v>
      </c>
      <c r="CN20" s="25">
        <f>CN22</f>
        <v>230</v>
      </c>
      <c r="CO20" s="25" t="str">
        <f t="shared" si="5"/>
        <v>нд</v>
      </c>
      <c r="CP20" s="42" t="s">
        <v>87</v>
      </c>
      <c r="CQ20" s="42" t="s">
        <v>87</v>
      </c>
      <c r="CR20" s="42" t="s">
        <v>87</v>
      </c>
      <c r="CS20" s="42" t="s">
        <v>87</v>
      </c>
      <c r="CT20" s="42" t="s">
        <v>87</v>
      </c>
      <c r="CU20" s="42" t="s">
        <v>87</v>
      </c>
      <c r="CV20" s="42" t="s">
        <v>87</v>
      </c>
      <c r="CW20" s="42" t="s">
        <v>87</v>
      </c>
      <c r="CX20" s="25">
        <f t="shared" ref="CX20" si="6">CX22</f>
        <v>0</v>
      </c>
      <c r="CY20" s="25">
        <f>CY22</f>
        <v>8.2544900000000005</v>
      </c>
      <c r="CZ20" s="25">
        <f t="shared" ref="CZ20:DE20" si="7">CZ22</f>
        <v>0</v>
      </c>
      <c r="DA20" s="25">
        <f t="shared" si="7"/>
        <v>0</v>
      </c>
      <c r="DB20" s="25">
        <f t="shared" si="7"/>
        <v>0</v>
      </c>
      <c r="DC20" s="25">
        <f t="shared" si="7"/>
        <v>0</v>
      </c>
      <c r="DD20" s="25">
        <f t="shared" si="7"/>
        <v>230</v>
      </c>
      <c r="DE20" s="25">
        <f t="shared" si="7"/>
        <v>0</v>
      </c>
      <c r="DF20" s="42" t="s">
        <v>87</v>
      </c>
      <c r="DG20" s="42" t="s">
        <v>87</v>
      </c>
      <c r="DH20" s="42" t="s">
        <v>87</v>
      </c>
      <c r="DI20" s="42" t="s">
        <v>87</v>
      </c>
      <c r="DJ20" s="42" t="s">
        <v>87</v>
      </c>
      <c r="DK20" s="42" t="s">
        <v>87</v>
      </c>
      <c r="DL20" s="42" t="s">
        <v>87</v>
      </c>
      <c r="DM20" s="42" t="s">
        <v>87</v>
      </c>
      <c r="DN20" s="25">
        <v>0</v>
      </c>
      <c r="DO20" s="25">
        <f>DO22+DO26</f>
        <v>47.301529176666669</v>
      </c>
      <c r="DP20" s="25">
        <f t="shared" ref="DP20:DT20" si="8">DP22</f>
        <v>0</v>
      </c>
      <c r="DQ20" s="25">
        <f t="shared" si="8"/>
        <v>0</v>
      </c>
      <c r="DR20" s="25">
        <f t="shared" si="8"/>
        <v>0</v>
      </c>
      <c r="DS20" s="25">
        <f t="shared" si="8"/>
        <v>0</v>
      </c>
      <c r="DT20" s="25">
        <f>DT22</f>
        <v>1293</v>
      </c>
      <c r="DU20" s="25">
        <f>DU22+DU26</f>
        <v>14</v>
      </c>
      <c r="DV20" s="42" t="s">
        <v>87</v>
      </c>
      <c r="DW20" s="42" t="s">
        <v>87</v>
      </c>
      <c r="DX20" s="42" t="s">
        <v>87</v>
      </c>
      <c r="DY20" s="42" t="s">
        <v>87</v>
      </c>
      <c r="DZ20" s="42" t="s">
        <v>87</v>
      </c>
      <c r="EA20" s="42" t="s">
        <v>87</v>
      </c>
      <c r="EB20" s="42" t="s">
        <v>87</v>
      </c>
      <c r="EC20" s="42" t="s">
        <v>87</v>
      </c>
      <c r="ED20" s="25"/>
    </row>
    <row r="21" spans="1:134" s="26" customFormat="1" ht="15.75" x14ac:dyDescent="0.25">
      <c r="A21" s="37" t="s">
        <v>88</v>
      </c>
      <c r="B21" s="38" t="s">
        <v>89</v>
      </c>
      <c r="C21" s="42" t="s">
        <v>86</v>
      </c>
      <c r="D21" s="25" t="s">
        <v>87</v>
      </c>
      <c r="E21" s="25" t="s">
        <v>87</v>
      </c>
      <c r="F21" s="25" t="s">
        <v>87</v>
      </c>
      <c r="G21" s="25" t="s">
        <v>87</v>
      </c>
      <c r="H21" s="25" t="s">
        <v>87</v>
      </c>
      <c r="I21" s="25" t="s">
        <v>87</v>
      </c>
      <c r="J21" s="25" t="s">
        <v>87</v>
      </c>
      <c r="K21" s="25" t="s">
        <v>87</v>
      </c>
      <c r="L21" s="25" t="s">
        <v>87</v>
      </c>
      <c r="M21" s="25" t="s">
        <v>87</v>
      </c>
      <c r="N21" s="25" t="s">
        <v>87</v>
      </c>
      <c r="O21" s="25" t="s">
        <v>87</v>
      </c>
      <c r="P21" s="25" t="s">
        <v>87</v>
      </c>
      <c r="Q21" s="25" t="s">
        <v>87</v>
      </c>
      <c r="R21" s="25" t="s">
        <v>87</v>
      </c>
      <c r="S21" s="25" t="s">
        <v>87</v>
      </c>
      <c r="T21" s="25" t="s">
        <v>87</v>
      </c>
      <c r="U21" s="25" t="s">
        <v>87</v>
      </c>
      <c r="V21" s="25">
        <v>0</v>
      </c>
      <c r="W21" s="25">
        <v>0</v>
      </c>
      <c r="X21" s="25">
        <v>0</v>
      </c>
      <c r="Y21" s="25">
        <v>0</v>
      </c>
      <c r="Z21" s="25">
        <v>0</v>
      </c>
      <c r="AA21" s="25">
        <v>0</v>
      </c>
      <c r="AB21" s="25">
        <v>0</v>
      </c>
      <c r="AC21" s="25">
        <v>0</v>
      </c>
      <c r="AD21" s="42" t="s">
        <v>87</v>
      </c>
      <c r="AE21" s="42" t="s">
        <v>87</v>
      </c>
      <c r="AF21" s="42" t="s">
        <v>87</v>
      </c>
      <c r="AG21" s="42" t="s">
        <v>87</v>
      </c>
      <c r="AH21" s="42" t="s">
        <v>87</v>
      </c>
      <c r="AI21" s="42" t="s">
        <v>87</v>
      </c>
      <c r="AJ21" s="42" t="s">
        <v>87</v>
      </c>
      <c r="AK21" s="42" t="s">
        <v>87</v>
      </c>
      <c r="AL21" s="25">
        <v>0</v>
      </c>
      <c r="AM21" s="25">
        <v>0</v>
      </c>
      <c r="AN21" s="25">
        <v>0</v>
      </c>
      <c r="AO21" s="25">
        <v>0</v>
      </c>
      <c r="AP21" s="25">
        <v>0</v>
      </c>
      <c r="AQ21" s="25">
        <v>0</v>
      </c>
      <c r="AR21" s="25">
        <v>0</v>
      </c>
      <c r="AS21" s="25">
        <v>0</v>
      </c>
      <c r="AT21" s="42" t="s">
        <v>87</v>
      </c>
      <c r="AU21" s="42" t="s">
        <v>87</v>
      </c>
      <c r="AV21" s="42" t="s">
        <v>87</v>
      </c>
      <c r="AW21" s="42" t="s">
        <v>87</v>
      </c>
      <c r="AX21" s="42" t="s">
        <v>87</v>
      </c>
      <c r="AY21" s="42" t="s">
        <v>87</v>
      </c>
      <c r="AZ21" s="42" t="s">
        <v>87</v>
      </c>
      <c r="BA21" s="42" t="s">
        <v>87</v>
      </c>
      <c r="BB21" s="25">
        <v>0</v>
      </c>
      <c r="BC21" s="25">
        <v>0</v>
      </c>
      <c r="BD21" s="25">
        <v>0</v>
      </c>
      <c r="BE21" s="25">
        <v>0</v>
      </c>
      <c r="BF21" s="25">
        <v>0</v>
      </c>
      <c r="BG21" s="25">
        <v>0</v>
      </c>
      <c r="BH21" s="25">
        <v>0</v>
      </c>
      <c r="BI21" s="25">
        <v>0</v>
      </c>
      <c r="BJ21" s="42" t="s">
        <v>87</v>
      </c>
      <c r="BK21" s="42" t="s">
        <v>87</v>
      </c>
      <c r="BL21" s="42" t="s">
        <v>87</v>
      </c>
      <c r="BM21" s="42" t="s">
        <v>87</v>
      </c>
      <c r="BN21" s="42" t="s">
        <v>87</v>
      </c>
      <c r="BO21" s="42" t="s">
        <v>87</v>
      </c>
      <c r="BP21" s="42" t="s">
        <v>87</v>
      </c>
      <c r="BQ21" s="42" t="s">
        <v>87</v>
      </c>
      <c r="BR21" s="25">
        <v>0</v>
      </c>
      <c r="BS21" s="25">
        <v>0</v>
      </c>
      <c r="BT21" s="25">
        <v>0</v>
      </c>
      <c r="BU21" s="25">
        <v>0</v>
      </c>
      <c r="BV21" s="25">
        <v>0</v>
      </c>
      <c r="BW21" s="25">
        <v>0</v>
      </c>
      <c r="BX21" s="25">
        <v>0</v>
      </c>
      <c r="BY21" s="25">
        <v>0</v>
      </c>
      <c r="BZ21" s="42" t="s">
        <v>87</v>
      </c>
      <c r="CA21" s="42" t="s">
        <v>87</v>
      </c>
      <c r="CB21" s="42" t="s">
        <v>87</v>
      </c>
      <c r="CC21" s="42" t="s">
        <v>87</v>
      </c>
      <c r="CD21" s="42" t="s">
        <v>87</v>
      </c>
      <c r="CE21" s="42" t="s">
        <v>87</v>
      </c>
      <c r="CF21" s="42" t="s">
        <v>87</v>
      </c>
      <c r="CG21" s="42" t="s">
        <v>87</v>
      </c>
      <c r="CH21" s="25">
        <v>0</v>
      </c>
      <c r="CI21" s="25">
        <v>0</v>
      </c>
      <c r="CJ21" s="25">
        <v>0</v>
      </c>
      <c r="CK21" s="25">
        <v>0</v>
      </c>
      <c r="CL21" s="25">
        <v>0</v>
      </c>
      <c r="CM21" s="25">
        <v>0</v>
      </c>
      <c r="CN21" s="25">
        <v>0</v>
      </c>
      <c r="CO21" s="25">
        <v>0</v>
      </c>
      <c r="CP21" s="42" t="s">
        <v>87</v>
      </c>
      <c r="CQ21" s="42" t="s">
        <v>87</v>
      </c>
      <c r="CR21" s="42" t="s">
        <v>87</v>
      </c>
      <c r="CS21" s="42" t="s">
        <v>87</v>
      </c>
      <c r="CT21" s="42" t="s">
        <v>87</v>
      </c>
      <c r="CU21" s="42" t="s">
        <v>87</v>
      </c>
      <c r="CV21" s="42" t="s">
        <v>87</v>
      </c>
      <c r="CW21" s="42" t="s">
        <v>87</v>
      </c>
      <c r="CX21" s="25">
        <v>0</v>
      </c>
      <c r="CY21" s="25">
        <v>0</v>
      </c>
      <c r="CZ21" s="25">
        <v>0</v>
      </c>
      <c r="DA21" s="25">
        <v>0</v>
      </c>
      <c r="DB21" s="25">
        <v>0</v>
      </c>
      <c r="DC21" s="25">
        <v>0</v>
      </c>
      <c r="DD21" s="25">
        <v>0</v>
      </c>
      <c r="DE21" s="25">
        <v>0</v>
      </c>
      <c r="DF21" s="42" t="s">
        <v>87</v>
      </c>
      <c r="DG21" s="42" t="s">
        <v>87</v>
      </c>
      <c r="DH21" s="42" t="s">
        <v>87</v>
      </c>
      <c r="DI21" s="42" t="s">
        <v>87</v>
      </c>
      <c r="DJ21" s="42" t="s">
        <v>87</v>
      </c>
      <c r="DK21" s="42" t="s">
        <v>87</v>
      </c>
      <c r="DL21" s="42" t="s">
        <v>87</v>
      </c>
      <c r="DM21" s="42" t="s">
        <v>87</v>
      </c>
      <c r="DN21" s="25">
        <v>0</v>
      </c>
      <c r="DO21" s="25">
        <v>0</v>
      </c>
      <c r="DP21" s="25">
        <v>0</v>
      </c>
      <c r="DQ21" s="25">
        <v>0</v>
      </c>
      <c r="DR21" s="25">
        <v>0</v>
      </c>
      <c r="DS21" s="25">
        <v>0</v>
      </c>
      <c r="DT21" s="25">
        <v>0</v>
      </c>
      <c r="DU21" s="25">
        <v>0</v>
      </c>
      <c r="DV21" s="42" t="s">
        <v>87</v>
      </c>
      <c r="DW21" s="42" t="s">
        <v>87</v>
      </c>
      <c r="DX21" s="42" t="s">
        <v>87</v>
      </c>
      <c r="DY21" s="42" t="s">
        <v>87</v>
      </c>
      <c r="DZ21" s="42" t="s">
        <v>87</v>
      </c>
      <c r="EA21" s="42" t="s">
        <v>87</v>
      </c>
      <c r="EB21" s="42" t="s">
        <v>87</v>
      </c>
      <c r="EC21" s="42" t="s">
        <v>87</v>
      </c>
      <c r="ED21" s="25"/>
    </row>
    <row r="22" spans="1:134" s="26" customFormat="1" ht="15.75" x14ac:dyDescent="0.25">
      <c r="A22" s="37" t="s">
        <v>90</v>
      </c>
      <c r="B22" s="38" t="s">
        <v>91</v>
      </c>
      <c r="C22" s="42" t="s">
        <v>86</v>
      </c>
      <c r="D22" s="25" t="s">
        <v>87</v>
      </c>
      <c r="E22" s="25" t="s">
        <v>87</v>
      </c>
      <c r="F22" s="25" t="s">
        <v>87</v>
      </c>
      <c r="G22" s="25" t="s">
        <v>87</v>
      </c>
      <c r="H22" s="25" t="s">
        <v>87</v>
      </c>
      <c r="I22" s="25" t="s">
        <v>87</v>
      </c>
      <c r="J22" s="25" t="s">
        <v>87</v>
      </c>
      <c r="K22" s="25" t="s">
        <v>87</v>
      </c>
      <c r="L22" s="25" t="s">
        <v>87</v>
      </c>
      <c r="M22" s="25" t="s">
        <v>87</v>
      </c>
      <c r="N22" s="25" t="s">
        <v>87</v>
      </c>
      <c r="O22" s="25" t="s">
        <v>87</v>
      </c>
      <c r="P22" s="25" t="s">
        <v>87</v>
      </c>
      <c r="Q22" s="25" t="s">
        <v>87</v>
      </c>
      <c r="R22" s="25" t="s">
        <v>87</v>
      </c>
      <c r="S22" s="25" t="s">
        <v>87</v>
      </c>
      <c r="T22" s="25" t="s">
        <v>87</v>
      </c>
      <c r="U22" s="25" t="s">
        <v>87</v>
      </c>
      <c r="V22" s="25" t="str">
        <f t="shared" ref="V22" si="9">V38</f>
        <v xml:space="preserve">нд </v>
      </c>
      <c r="W22" s="25">
        <v>0</v>
      </c>
      <c r="X22" s="25">
        <v>0</v>
      </c>
      <c r="Y22" s="25">
        <v>0</v>
      </c>
      <c r="Z22" s="25">
        <v>0</v>
      </c>
      <c r="AA22" s="25">
        <v>0</v>
      </c>
      <c r="AB22" s="25">
        <v>0</v>
      </c>
      <c r="AC22" s="25">
        <v>0</v>
      </c>
      <c r="AD22" s="42" t="s">
        <v>87</v>
      </c>
      <c r="AE22" s="42" t="s">
        <v>87</v>
      </c>
      <c r="AF22" s="42" t="s">
        <v>87</v>
      </c>
      <c r="AG22" s="42" t="s">
        <v>87</v>
      </c>
      <c r="AH22" s="42" t="s">
        <v>87</v>
      </c>
      <c r="AI22" s="42" t="s">
        <v>87</v>
      </c>
      <c r="AJ22" s="42" t="s">
        <v>87</v>
      </c>
      <c r="AK22" s="42" t="s">
        <v>87</v>
      </c>
      <c r="AL22" s="25">
        <v>0</v>
      </c>
      <c r="AM22" s="25">
        <f>AM38</f>
        <v>13.474281095833334</v>
      </c>
      <c r="AN22" s="25">
        <v>0</v>
      </c>
      <c r="AO22" s="25">
        <v>0</v>
      </c>
      <c r="AP22" s="25">
        <v>0</v>
      </c>
      <c r="AQ22" s="25">
        <v>0</v>
      </c>
      <c r="AR22" s="25">
        <v>455</v>
      </c>
      <c r="AS22" s="25">
        <f>AS38</f>
        <v>4</v>
      </c>
      <c r="AT22" s="42" t="s">
        <v>87</v>
      </c>
      <c r="AU22" s="42" t="s">
        <v>87</v>
      </c>
      <c r="AV22" s="42" t="s">
        <v>87</v>
      </c>
      <c r="AW22" s="42" t="s">
        <v>87</v>
      </c>
      <c r="AX22" s="42" t="s">
        <v>87</v>
      </c>
      <c r="AY22" s="42" t="s">
        <v>87</v>
      </c>
      <c r="AZ22" s="42" t="s">
        <v>87</v>
      </c>
      <c r="BA22" s="42" t="s">
        <v>87</v>
      </c>
      <c r="BB22" s="25">
        <v>0</v>
      </c>
      <c r="BC22" s="25">
        <f>BC38</f>
        <v>5.4345301991666668</v>
      </c>
      <c r="BD22" s="25">
        <f t="shared" ref="BD22:BI22" si="10">BD38</f>
        <v>0</v>
      </c>
      <c r="BE22" s="25">
        <f t="shared" si="10"/>
        <v>0</v>
      </c>
      <c r="BF22" s="25">
        <f t="shared" si="10"/>
        <v>0</v>
      </c>
      <c r="BG22" s="25">
        <f t="shared" si="10"/>
        <v>0</v>
      </c>
      <c r="BH22" s="25">
        <f>BH38</f>
        <v>146</v>
      </c>
      <c r="BI22" s="25">
        <f>BI38</f>
        <v>4</v>
      </c>
      <c r="BJ22" s="42" t="s">
        <v>87</v>
      </c>
      <c r="BK22" s="42" t="s">
        <v>87</v>
      </c>
      <c r="BL22" s="42" t="s">
        <v>87</v>
      </c>
      <c r="BM22" s="42" t="s">
        <v>87</v>
      </c>
      <c r="BN22" s="42" t="s">
        <v>87</v>
      </c>
      <c r="BO22" s="42" t="s">
        <v>87</v>
      </c>
      <c r="BP22" s="42" t="s">
        <v>87</v>
      </c>
      <c r="BQ22" s="42" t="s">
        <v>87</v>
      </c>
      <c r="BR22" s="25">
        <v>0</v>
      </c>
      <c r="BS22" s="25">
        <f>BS38</f>
        <v>8.5541270483333331</v>
      </c>
      <c r="BT22" s="25">
        <f t="shared" ref="BT22:BY22" si="11">BT38</f>
        <v>0</v>
      </c>
      <c r="BU22" s="25">
        <f t="shared" si="11"/>
        <v>0</v>
      </c>
      <c r="BV22" s="25">
        <f t="shared" si="11"/>
        <v>0</v>
      </c>
      <c r="BW22" s="25">
        <f t="shared" si="11"/>
        <v>0</v>
      </c>
      <c r="BX22" s="25">
        <f>BX38</f>
        <v>232</v>
      </c>
      <c r="BY22" s="25">
        <f>BY38</f>
        <v>4</v>
      </c>
      <c r="BZ22" s="42" t="s">
        <v>87</v>
      </c>
      <c r="CA22" s="42" t="s">
        <v>87</v>
      </c>
      <c r="CB22" s="42" t="s">
        <v>87</v>
      </c>
      <c r="CC22" s="42" t="s">
        <v>87</v>
      </c>
      <c r="CD22" s="42" t="s">
        <v>87</v>
      </c>
      <c r="CE22" s="42" t="s">
        <v>87</v>
      </c>
      <c r="CF22" s="42" t="s">
        <v>87</v>
      </c>
      <c r="CG22" s="42" t="s">
        <v>87</v>
      </c>
      <c r="CH22" s="25">
        <f t="shared" ref="CH22" si="12">CH38</f>
        <v>0</v>
      </c>
      <c r="CI22" s="25">
        <f>CI38</f>
        <v>7.6811008333333337</v>
      </c>
      <c r="CJ22" s="25">
        <f t="shared" ref="CJ22:CO22" si="13">CJ38</f>
        <v>0</v>
      </c>
      <c r="CK22" s="25">
        <f t="shared" si="13"/>
        <v>0</v>
      </c>
      <c r="CL22" s="25">
        <f t="shared" si="13"/>
        <v>0</v>
      </c>
      <c r="CM22" s="25">
        <f t="shared" si="13"/>
        <v>0</v>
      </c>
      <c r="CN22" s="25">
        <f>CN38</f>
        <v>230</v>
      </c>
      <c r="CO22" s="25" t="str">
        <f t="shared" si="13"/>
        <v>нд</v>
      </c>
      <c r="CP22" s="42" t="s">
        <v>87</v>
      </c>
      <c r="CQ22" s="42" t="s">
        <v>87</v>
      </c>
      <c r="CR22" s="42" t="s">
        <v>87</v>
      </c>
      <c r="CS22" s="42" t="s">
        <v>87</v>
      </c>
      <c r="CT22" s="42" t="s">
        <v>87</v>
      </c>
      <c r="CU22" s="42" t="s">
        <v>87</v>
      </c>
      <c r="CV22" s="42" t="s">
        <v>87</v>
      </c>
      <c r="CW22" s="42" t="s">
        <v>87</v>
      </c>
      <c r="CX22" s="25">
        <f t="shared" ref="CX22" si="14">CX38</f>
        <v>0</v>
      </c>
      <c r="CY22" s="25">
        <f>CY38</f>
        <v>8.2544900000000005</v>
      </c>
      <c r="CZ22" s="25">
        <f t="shared" ref="CZ22:DE22" si="15">CZ38</f>
        <v>0</v>
      </c>
      <c r="DA22" s="25">
        <f t="shared" si="15"/>
        <v>0</v>
      </c>
      <c r="DB22" s="25">
        <f t="shared" si="15"/>
        <v>0</v>
      </c>
      <c r="DC22" s="25">
        <f t="shared" si="15"/>
        <v>0</v>
      </c>
      <c r="DD22" s="25">
        <f>DD38</f>
        <v>230</v>
      </c>
      <c r="DE22" s="25">
        <f t="shared" si="15"/>
        <v>0</v>
      </c>
      <c r="DF22" s="42" t="s">
        <v>87</v>
      </c>
      <c r="DG22" s="42" t="s">
        <v>87</v>
      </c>
      <c r="DH22" s="42" t="s">
        <v>87</v>
      </c>
      <c r="DI22" s="42" t="s">
        <v>87</v>
      </c>
      <c r="DJ22" s="42" t="s">
        <v>87</v>
      </c>
      <c r="DK22" s="42" t="s">
        <v>87</v>
      </c>
      <c r="DL22" s="42" t="s">
        <v>87</v>
      </c>
      <c r="DM22" s="42" t="s">
        <v>87</v>
      </c>
      <c r="DN22" s="25">
        <v>0</v>
      </c>
      <c r="DO22" s="25">
        <f>DO38</f>
        <v>43.398529176666671</v>
      </c>
      <c r="DP22" s="25">
        <f t="shared" ref="DP22:DU22" si="16">DP38</f>
        <v>0</v>
      </c>
      <c r="DQ22" s="25">
        <f t="shared" si="16"/>
        <v>0</v>
      </c>
      <c r="DR22" s="25">
        <f t="shared" si="16"/>
        <v>0</v>
      </c>
      <c r="DS22" s="25">
        <f t="shared" si="16"/>
        <v>0</v>
      </c>
      <c r="DT22" s="25">
        <f>DT38</f>
        <v>1293</v>
      </c>
      <c r="DU22" s="25">
        <f>DU38</f>
        <v>12</v>
      </c>
      <c r="DV22" s="42" t="s">
        <v>87</v>
      </c>
      <c r="DW22" s="42" t="s">
        <v>87</v>
      </c>
      <c r="DX22" s="42" t="s">
        <v>87</v>
      </c>
      <c r="DY22" s="42" t="s">
        <v>87</v>
      </c>
      <c r="DZ22" s="42" t="s">
        <v>87</v>
      </c>
      <c r="EA22" s="42" t="s">
        <v>87</v>
      </c>
      <c r="EB22" s="42" t="s">
        <v>87</v>
      </c>
      <c r="EC22" s="42" t="s">
        <v>87</v>
      </c>
      <c r="ED22" s="25"/>
    </row>
    <row r="23" spans="1:134" s="26" customFormat="1" ht="31.15" customHeight="1" x14ac:dyDescent="0.25">
      <c r="A23" s="37" t="s">
        <v>92</v>
      </c>
      <c r="B23" s="38" t="s">
        <v>93</v>
      </c>
      <c r="C23" s="42" t="s">
        <v>86</v>
      </c>
      <c r="D23" s="25" t="s">
        <v>87</v>
      </c>
      <c r="E23" s="25" t="s">
        <v>87</v>
      </c>
      <c r="F23" s="25" t="s">
        <v>87</v>
      </c>
      <c r="G23" s="25" t="s">
        <v>87</v>
      </c>
      <c r="H23" s="25" t="s">
        <v>87</v>
      </c>
      <c r="I23" s="25" t="s">
        <v>87</v>
      </c>
      <c r="J23" s="25" t="s">
        <v>87</v>
      </c>
      <c r="K23" s="25" t="s">
        <v>87</v>
      </c>
      <c r="L23" s="25" t="s">
        <v>87</v>
      </c>
      <c r="M23" s="25" t="s">
        <v>87</v>
      </c>
      <c r="N23" s="25" t="s">
        <v>87</v>
      </c>
      <c r="O23" s="25" t="s">
        <v>87</v>
      </c>
      <c r="P23" s="25" t="s">
        <v>87</v>
      </c>
      <c r="Q23" s="25" t="s">
        <v>87</v>
      </c>
      <c r="R23" s="25" t="s">
        <v>87</v>
      </c>
      <c r="S23" s="25" t="s">
        <v>87</v>
      </c>
      <c r="T23" s="25" t="s">
        <v>87</v>
      </c>
      <c r="U23" s="25" t="s">
        <v>87</v>
      </c>
      <c r="V23" s="25">
        <v>0</v>
      </c>
      <c r="W23" s="25">
        <v>0</v>
      </c>
      <c r="X23" s="25">
        <v>0</v>
      </c>
      <c r="Y23" s="25">
        <v>0</v>
      </c>
      <c r="Z23" s="25">
        <v>0</v>
      </c>
      <c r="AA23" s="25">
        <v>0</v>
      </c>
      <c r="AB23" s="25">
        <v>0</v>
      </c>
      <c r="AC23" s="25">
        <v>0</v>
      </c>
      <c r="AD23" s="42" t="s">
        <v>87</v>
      </c>
      <c r="AE23" s="42" t="s">
        <v>87</v>
      </c>
      <c r="AF23" s="42" t="s">
        <v>87</v>
      </c>
      <c r="AG23" s="42" t="s">
        <v>87</v>
      </c>
      <c r="AH23" s="42" t="s">
        <v>87</v>
      </c>
      <c r="AI23" s="42" t="s">
        <v>87</v>
      </c>
      <c r="AJ23" s="42" t="s">
        <v>87</v>
      </c>
      <c r="AK23" s="42" t="s">
        <v>87</v>
      </c>
      <c r="AL23" s="25">
        <v>0</v>
      </c>
      <c r="AM23" s="25">
        <v>0</v>
      </c>
      <c r="AN23" s="25">
        <v>0</v>
      </c>
      <c r="AO23" s="25">
        <v>0</v>
      </c>
      <c r="AP23" s="25">
        <v>0</v>
      </c>
      <c r="AQ23" s="25">
        <v>0</v>
      </c>
      <c r="AR23" s="25">
        <v>0</v>
      </c>
      <c r="AS23" s="25">
        <v>0</v>
      </c>
      <c r="AT23" s="42" t="s">
        <v>87</v>
      </c>
      <c r="AU23" s="42" t="s">
        <v>87</v>
      </c>
      <c r="AV23" s="42" t="s">
        <v>87</v>
      </c>
      <c r="AW23" s="42" t="s">
        <v>87</v>
      </c>
      <c r="AX23" s="42" t="s">
        <v>87</v>
      </c>
      <c r="AY23" s="42" t="s">
        <v>87</v>
      </c>
      <c r="AZ23" s="42" t="s">
        <v>87</v>
      </c>
      <c r="BA23" s="42" t="s">
        <v>87</v>
      </c>
      <c r="BB23" s="25">
        <v>0</v>
      </c>
      <c r="BC23" s="25">
        <v>0</v>
      </c>
      <c r="BD23" s="25">
        <v>0</v>
      </c>
      <c r="BE23" s="25">
        <v>0</v>
      </c>
      <c r="BF23" s="25">
        <v>0</v>
      </c>
      <c r="BG23" s="25">
        <v>0</v>
      </c>
      <c r="BH23" s="25">
        <v>0</v>
      </c>
      <c r="BI23" s="25">
        <v>0</v>
      </c>
      <c r="BJ23" s="42" t="s">
        <v>87</v>
      </c>
      <c r="BK23" s="42" t="s">
        <v>87</v>
      </c>
      <c r="BL23" s="42" t="s">
        <v>87</v>
      </c>
      <c r="BM23" s="42" t="s">
        <v>87</v>
      </c>
      <c r="BN23" s="42" t="s">
        <v>87</v>
      </c>
      <c r="BO23" s="42" t="s">
        <v>87</v>
      </c>
      <c r="BP23" s="42" t="s">
        <v>87</v>
      </c>
      <c r="BQ23" s="42" t="s">
        <v>87</v>
      </c>
      <c r="BR23" s="25">
        <v>0</v>
      </c>
      <c r="BS23" s="25">
        <v>0</v>
      </c>
      <c r="BT23" s="25">
        <v>0</v>
      </c>
      <c r="BU23" s="25">
        <v>0</v>
      </c>
      <c r="BV23" s="25">
        <v>0</v>
      </c>
      <c r="BW23" s="25">
        <v>0</v>
      </c>
      <c r="BX23" s="25">
        <v>0</v>
      </c>
      <c r="BY23" s="25">
        <v>0</v>
      </c>
      <c r="BZ23" s="42" t="s">
        <v>87</v>
      </c>
      <c r="CA23" s="42" t="s">
        <v>87</v>
      </c>
      <c r="CB23" s="42" t="s">
        <v>87</v>
      </c>
      <c r="CC23" s="42" t="s">
        <v>87</v>
      </c>
      <c r="CD23" s="42" t="s">
        <v>87</v>
      </c>
      <c r="CE23" s="42" t="s">
        <v>87</v>
      </c>
      <c r="CF23" s="42" t="s">
        <v>87</v>
      </c>
      <c r="CG23" s="42" t="s">
        <v>87</v>
      </c>
      <c r="CH23" s="25">
        <v>0</v>
      </c>
      <c r="CI23" s="25">
        <v>0</v>
      </c>
      <c r="CJ23" s="25">
        <v>0</v>
      </c>
      <c r="CK23" s="25">
        <v>0</v>
      </c>
      <c r="CL23" s="25">
        <v>0</v>
      </c>
      <c r="CM23" s="25">
        <v>0</v>
      </c>
      <c r="CN23" s="25">
        <v>0</v>
      </c>
      <c r="CO23" s="25">
        <v>0</v>
      </c>
      <c r="CP23" s="42" t="s">
        <v>87</v>
      </c>
      <c r="CQ23" s="42" t="s">
        <v>87</v>
      </c>
      <c r="CR23" s="42" t="s">
        <v>87</v>
      </c>
      <c r="CS23" s="42" t="s">
        <v>87</v>
      </c>
      <c r="CT23" s="42" t="s">
        <v>87</v>
      </c>
      <c r="CU23" s="42" t="s">
        <v>87</v>
      </c>
      <c r="CV23" s="42" t="s">
        <v>87</v>
      </c>
      <c r="CW23" s="42" t="s">
        <v>87</v>
      </c>
      <c r="CX23" s="25">
        <v>0</v>
      </c>
      <c r="CY23" s="25">
        <v>0</v>
      </c>
      <c r="CZ23" s="25">
        <v>0</v>
      </c>
      <c r="DA23" s="25">
        <v>0</v>
      </c>
      <c r="DB23" s="25">
        <v>0</v>
      </c>
      <c r="DC23" s="25">
        <v>0</v>
      </c>
      <c r="DD23" s="25">
        <v>0</v>
      </c>
      <c r="DE23" s="25">
        <v>0</v>
      </c>
      <c r="DF23" s="42" t="s">
        <v>87</v>
      </c>
      <c r="DG23" s="42" t="s">
        <v>87</v>
      </c>
      <c r="DH23" s="42" t="s">
        <v>87</v>
      </c>
      <c r="DI23" s="42" t="s">
        <v>87</v>
      </c>
      <c r="DJ23" s="42" t="s">
        <v>87</v>
      </c>
      <c r="DK23" s="42" t="s">
        <v>87</v>
      </c>
      <c r="DL23" s="42" t="s">
        <v>87</v>
      </c>
      <c r="DM23" s="42" t="s">
        <v>87</v>
      </c>
      <c r="DN23" s="25">
        <v>0</v>
      </c>
      <c r="DO23" s="25">
        <v>0</v>
      </c>
      <c r="DP23" s="25">
        <v>0</v>
      </c>
      <c r="DQ23" s="25">
        <v>0</v>
      </c>
      <c r="DR23" s="25">
        <v>0</v>
      </c>
      <c r="DS23" s="25">
        <v>0</v>
      </c>
      <c r="DT23" s="25">
        <v>0</v>
      </c>
      <c r="DU23" s="25">
        <v>0</v>
      </c>
      <c r="DV23" s="42" t="s">
        <v>87</v>
      </c>
      <c r="DW23" s="42" t="s">
        <v>87</v>
      </c>
      <c r="DX23" s="42" t="s">
        <v>87</v>
      </c>
      <c r="DY23" s="42" t="s">
        <v>87</v>
      </c>
      <c r="DZ23" s="42" t="s">
        <v>87</v>
      </c>
      <c r="EA23" s="42" t="s">
        <v>87</v>
      </c>
      <c r="EB23" s="42" t="s">
        <v>87</v>
      </c>
      <c r="EC23" s="42" t="s">
        <v>87</v>
      </c>
      <c r="ED23" s="25"/>
    </row>
    <row r="24" spans="1:134" s="26" customFormat="1" ht="15.75" x14ac:dyDescent="0.25">
      <c r="A24" s="37" t="s">
        <v>94</v>
      </c>
      <c r="B24" s="38" t="s">
        <v>95</v>
      </c>
      <c r="C24" s="42" t="s">
        <v>86</v>
      </c>
      <c r="D24" s="25" t="s">
        <v>87</v>
      </c>
      <c r="E24" s="25" t="s">
        <v>87</v>
      </c>
      <c r="F24" s="25" t="s">
        <v>87</v>
      </c>
      <c r="G24" s="25" t="s">
        <v>87</v>
      </c>
      <c r="H24" s="25" t="s">
        <v>87</v>
      </c>
      <c r="I24" s="25" t="s">
        <v>87</v>
      </c>
      <c r="J24" s="25" t="s">
        <v>87</v>
      </c>
      <c r="K24" s="25" t="s">
        <v>87</v>
      </c>
      <c r="L24" s="25" t="s">
        <v>87</v>
      </c>
      <c r="M24" s="25" t="s">
        <v>87</v>
      </c>
      <c r="N24" s="25" t="s">
        <v>87</v>
      </c>
      <c r="O24" s="25" t="s">
        <v>87</v>
      </c>
      <c r="P24" s="25" t="s">
        <v>87</v>
      </c>
      <c r="Q24" s="25" t="s">
        <v>87</v>
      </c>
      <c r="R24" s="25" t="s">
        <v>87</v>
      </c>
      <c r="S24" s="25" t="s">
        <v>87</v>
      </c>
      <c r="T24" s="25" t="s">
        <v>87</v>
      </c>
      <c r="U24" s="25" t="s">
        <v>87</v>
      </c>
      <c r="V24" s="25">
        <v>0</v>
      </c>
      <c r="W24" s="25">
        <v>0</v>
      </c>
      <c r="X24" s="25">
        <v>0</v>
      </c>
      <c r="Y24" s="25">
        <v>0</v>
      </c>
      <c r="Z24" s="25">
        <v>0</v>
      </c>
      <c r="AA24" s="25">
        <v>0</v>
      </c>
      <c r="AB24" s="25">
        <v>0</v>
      </c>
      <c r="AC24" s="25">
        <v>0</v>
      </c>
      <c r="AD24" s="42" t="s">
        <v>87</v>
      </c>
      <c r="AE24" s="42" t="s">
        <v>87</v>
      </c>
      <c r="AF24" s="42" t="s">
        <v>87</v>
      </c>
      <c r="AG24" s="42" t="s">
        <v>87</v>
      </c>
      <c r="AH24" s="42" t="s">
        <v>87</v>
      </c>
      <c r="AI24" s="42" t="s">
        <v>87</v>
      </c>
      <c r="AJ24" s="42" t="s">
        <v>87</v>
      </c>
      <c r="AK24" s="42" t="s">
        <v>87</v>
      </c>
      <c r="AL24" s="25">
        <v>0</v>
      </c>
      <c r="AM24" s="25">
        <v>0</v>
      </c>
      <c r="AN24" s="25">
        <v>0</v>
      </c>
      <c r="AO24" s="25">
        <v>0</v>
      </c>
      <c r="AP24" s="25">
        <v>0</v>
      </c>
      <c r="AQ24" s="25">
        <v>0</v>
      </c>
      <c r="AR24" s="25">
        <v>0</v>
      </c>
      <c r="AS24" s="25">
        <v>0</v>
      </c>
      <c r="AT24" s="42" t="s">
        <v>87</v>
      </c>
      <c r="AU24" s="42" t="s">
        <v>87</v>
      </c>
      <c r="AV24" s="42" t="s">
        <v>87</v>
      </c>
      <c r="AW24" s="42" t="s">
        <v>87</v>
      </c>
      <c r="AX24" s="42" t="s">
        <v>87</v>
      </c>
      <c r="AY24" s="42" t="s">
        <v>87</v>
      </c>
      <c r="AZ24" s="42" t="s">
        <v>87</v>
      </c>
      <c r="BA24" s="42" t="s">
        <v>87</v>
      </c>
      <c r="BB24" s="25">
        <v>0</v>
      </c>
      <c r="BC24" s="25">
        <v>0</v>
      </c>
      <c r="BD24" s="25">
        <v>0</v>
      </c>
      <c r="BE24" s="25">
        <v>0</v>
      </c>
      <c r="BF24" s="25">
        <v>0</v>
      </c>
      <c r="BG24" s="25">
        <v>0</v>
      </c>
      <c r="BH24" s="25">
        <v>0</v>
      </c>
      <c r="BI24" s="25">
        <v>0</v>
      </c>
      <c r="BJ24" s="42" t="s">
        <v>87</v>
      </c>
      <c r="BK24" s="42" t="s">
        <v>87</v>
      </c>
      <c r="BL24" s="42" t="s">
        <v>87</v>
      </c>
      <c r="BM24" s="42" t="s">
        <v>87</v>
      </c>
      <c r="BN24" s="42" t="s">
        <v>87</v>
      </c>
      <c r="BO24" s="42" t="s">
        <v>87</v>
      </c>
      <c r="BP24" s="42" t="s">
        <v>87</v>
      </c>
      <c r="BQ24" s="42" t="s">
        <v>87</v>
      </c>
      <c r="BR24" s="25">
        <v>0</v>
      </c>
      <c r="BS24" s="25">
        <v>0</v>
      </c>
      <c r="BT24" s="25">
        <v>0</v>
      </c>
      <c r="BU24" s="25">
        <v>0</v>
      </c>
      <c r="BV24" s="25">
        <v>0</v>
      </c>
      <c r="BW24" s="25">
        <v>0</v>
      </c>
      <c r="BX24" s="25">
        <v>0</v>
      </c>
      <c r="BY24" s="25">
        <v>0</v>
      </c>
      <c r="BZ24" s="42" t="s">
        <v>87</v>
      </c>
      <c r="CA24" s="42" t="s">
        <v>87</v>
      </c>
      <c r="CB24" s="42" t="s">
        <v>87</v>
      </c>
      <c r="CC24" s="42" t="s">
        <v>87</v>
      </c>
      <c r="CD24" s="42" t="s">
        <v>87</v>
      </c>
      <c r="CE24" s="42" t="s">
        <v>87</v>
      </c>
      <c r="CF24" s="42" t="s">
        <v>87</v>
      </c>
      <c r="CG24" s="42" t="s">
        <v>87</v>
      </c>
      <c r="CH24" s="25">
        <v>0</v>
      </c>
      <c r="CI24" s="25">
        <v>0</v>
      </c>
      <c r="CJ24" s="25">
        <v>0</v>
      </c>
      <c r="CK24" s="25">
        <v>0</v>
      </c>
      <c r="CL24" s="25">
        <v>0</v>
      </c>
      <c r="CM24" s="25">
        <v>0</v>
      </c>
      <c r="CN24" s="25">
        <v>0</v>
      </c>
      <c r="CO24" s="25">
        <v>0</v>
      </c>
      <c r="CP24" s="42" t="s">
        <v>87</v>
      </c>
      <c r="CQ24" s="42" t="s">
        <v>87</v>
      </c>
      <c r="CR24" s="42" t="s">
        <v>87</v>
      </c>
      <c r="CS24" s="42" t="s">
        <v>87</v>
      </c>
      <c r="CT24" s="42" t="s">
        <v>87</v>
      </c>
      <c r="CU24" s="42" t="s">
        <v>87</v>
      </c>
      <c r="CV24" s="42" t="s">
        <v>87</v>
      </c>
      <c r="CW24" s="42" t="s">
        <v>87</v>
      </c>
      <c r="CX24" s="25">
        <v>0</v>
      </c>
      <c r="CY24" s="25">
        <v>0</v>
      </c>
      <c r="CZ24" s="25">
        <v>0</v>
      </c>
      <c r="DA24" s="25">
        <v>0</v>
      </c>
      <c r="DB24" s="25">
        <v>0</v>
      </c>
      <c r="DC24" s="25">
        <v>0</v>
      </c>
      <c r="DD24" s="25">
        <v>0</v>
      </c>
      <c r="DE24" s="25">
        <v>0</v>
      </c>
      <c r="DF24" s="42" t="s">
        <v>87</v>
      </c>
      <c r="DG24" s="42" t="s">
        <v>87</v>
      </c>
      <c r="DH24" s="42" t="s">
        <v>87</v>
      </c>
      <c r="DI24" s="42" t="s">
        <v>87</v>
      </c>
      <c r="DJ24" s="42" t="s">
        <v>87</v>
      </c>
      <c r="DK24" s="42" t="s">
        <v>87</v>
      </c>
      <c r="DL24" s="42" t="s">
        <v>87</v>
      </c>
      <c r="DM24" s="42" t="s">
        <v>87</v>
      </c>
      <c r="DN24" s="25">
        <v>0</v>
      </c>
      <c r="DO24" s="25">
        <v>0</v>
      </c>
      <c r="DP24" s="25">
        <v>0</v>
      </c>
      <c r="DQ24" s="25">
        <v>0</v>
      </c>
      <c r="DR24" s="25">
        <v>0</v>
      </c>
      <c r="DS24" s="25">
        <v>0</v>
      </c>
      <c r="DT24" s="25">
        <v>0</v>
      </c>
      <c r="DU24" s="25">
        <v>0</v>
      </c>
      <c r="DV24" s="42" t="s">
        <v>87</v>
      </c>
      <c r="DW24" s="42" t="s">
        <v>87</v>
      </c>
      <c r="DX24" s="42" t="s">
        <v>87</v>
      </c>
      <c r="DY24" s="42" t="s">
        <v>87</v>
      </c>
      <c r="DZ24" s="42" t="s">
        <v>87</v>
      </c>
      <c r="EA24" s="42" t="s">
        <v>87</v>
      </c>
      <c r="EB24" s="42" t="s">
        <v>87</v>
      </c>
      <c r="EC24" s="42" t="s">
        <v>87</v>
      </c>
      <c r="ED24" s="25"/>
    </row>
    <row r="25" spans="1:134" s="26" customFormat="1" ht="15.75" x14ac:dyDescent="0.25">
      <c r="A25" s="37" t="s">
        <v>96</v>
      </c>
      <c r="B25" s="38" t="s">
        <v>97</v>
      </c>
      <c r="C25" s="42" t="s">
        <v>86</v>
      </c>
      <c r="D25" s="25" t="s">
        <v>87</v>
      </c>
      <c r="E25" s="25" t="s">
        <v>87</v>
      </c>
      <c r="F25" s="25" t="s">
        <v>87</v>
      </c>
      <c r="G25" s="25" t="s">
        <v>87</v>
      </c>
      <c r="H25" s="25" t="s">
        <v>87</v>
      </c>
      <c r="I25" s="25" t="s">
        <v>87</v>
      </c>
      <c r="J25" s="25" t="s">
        <v>87</v>
      </c>
      <c r="K25" s="25" t="s">
        <v>87</v>
      </c>
      <c r="L25" s="25" t="s">
        <v>87</v>
      </c>
      <c r="M25" s="25" t="s">
        <v>87</v>
      </c>
      <c r="N25" s="25" t="s">
        <v>87</v>
      </c>
      <c r="O25" s="25" t="s">
        <v>87</v>
      </c>
      <c r="P25" s="25" t="s">
        <v>87</v>
      </c>
      <c r="Q25" s="25" t="s">
        <v>87</v>
      </c>
      <c r="R25" s="25" t="s">
        <v>87</v>
      </c>
      <c r="S25" s="25" t="s">
        <v>87</v>
      </c>
      <c r="T25" s="25" t="s">
        <v>87</v>
      </c>
      <c r="U25" s="25" t="s">
        <v>87</v>
      </c>
      <c r="V25" s="25">
        <v>0</v>
      </c>
      <c r="W25" s="25">
        <v>0</v>
      </c>
      <c r="X25" s="25">
        <v>0</v>
      </c>
      <c r="Y25" s="25">
        <v>0</v>
      </c>
      <c r="Z25" s="25">
        <v>0</v>
      </c>
      <c r="AA25" s="25">
        <v>0</v>
      </c>
      <c r="AB25" s="25">
        <v>0</v>
      </c>
      <c r="AC25" s="25">
        <v>0</v>
      </c>
      <c r="AD25" s="42" t="s">
        <v>87</v>
      </c>
      <c r="AE25" s="42" t="s">
        <v>87</v>
      </c>
      <c r="AF25" s="42" t="s">
        <v>87</v>
      </c>
      <c r="AG25" s="42" t="s">
        <v>87</v>
      </c>
      <c r="AH25" s="42" t="s">
        <v>87</v>
      </c>
      <c r="AI25" s="42" t="s">
        <v>87</v>
      </c>
      <c r="AJ25" s="42" t="s">
        <v>87</v>
      </c>
      <c r="AK25" s="42" t="s">
        <v>87</v>
      </c>
      <c r="AL25" s="25">
        <v>0</v>
      </c>
      <c r="AM25" s="25">
        <v>0</v>
      </c>
      <c r="AN25" s="25">
        <v>0</v>
      </c>
      <c r="AO25" s="25">
        <v>0</v>
      </c>
      <c r="AP25" s="25">
        <v>0</v>
      </c>
      <c r="AQ25" s="25">
        <v>0</v>
      </c>
      <c r="AR25" s="25">
        <v>0</v>
      </c>
      <c r="AS25" s="25">
        <v>0</v>
      </c>
      <c r="AT25" s="42" t="s">
        <v>87</v>
      </c>
      <c r="AU25" s="42" t="s">
        <v>87</v>
      </c>
      <c r="AV25" s="42" t="s">
        <v>87</v>
      </c>
      <c r="AW25" s="42" t="s">
        <v>87</v>
      </c>
      <c r="AX25" s="42" t="s">
        <v>87</v>
      </c>
      <c r="AY25" s="42" t="s">
        <v>87</v>
      </c>
      <c r="AZ25" s="42" t="s">
        <v>87</v>
      </c>
      <c r="BA25" s="42" t="s">
        <v>87</v>
      </c>
      <c r="BB25" s="25">
        <v>0</v>
      </c>
      <c r="BC25" s="25">
        <v>0</v>
      </c>
      <c r="BD25" s="25">
        <v>0</v>
      </c>
      <c r="BE25" s="25">
        <v>0</v>
      </c>
      <c r="BF25" s="25">
        <v>0</v>
      </c>
      <c r="BG25" s="25">
        <v>0</v>
      </c>
      <c r="BH25" s="25">
        <v>0</v>
      </c>
      <c r="BI25" s="25">
        <v>0</v>
      </c>
      <c r="BJ25" s="42" t="s">
        <v>87</v>
      </c>
      <c r="BK25" s="42" t="s">
        <v>87</v>
      </c>
      <c r="BL25" s="42" t="s">
        <v>87</v>
      </c>
      <c r="BM25" s="42" t="s">
        <v>87</v>
      </c>
      <c r="BN25" s="42" t="s">
        <v>87</v>
      </c>
      <c r="BO25" s="42" t="s">
        <v>87</v>
      </c>
      <c r="BP25" s="42" t="s">
        <v>87</v>
      </c>
      <c r="BQ25" s="42" t="s">
        <v>87</v>
      </c>
      <c r="BR25" s="25">
        <v>0</v>
      </c>
      <c r="BS25" s="25">
        <v>0</v>
      </c>
      <c r="BT25" s="25">
        <v>0</v>
      </c>
      <c r="BU25" s="25">
        <v>0</v>
      </c>
      <c r="BV25" s="25">
        <v>0</v>
      </c>
      <c r="BW25" s="25">
        <v>0</v>
      </c>
      <c r="BX25" s="25">
        <v>0</v>
      </c>
      <c r="BY25" s="25">
        <v>0</v>
      </c>
      <c r="BZ25" s="42" t="s">
        <v>87</v>
      </c>
      <c r="CA25" s="42" t="s">
        <v>87</v>
      </c>
      <c r="CB25" s="42" t="s">
        <v>87</v>
      </c>
      <c r="CC25" s="42" t="s">
        <v>87</v>
      </c>
      <c r="CD25" s="42" t="s">
        <v>87</v>
      </c>
      <c r="CE25" s="42" t="s">
        <v>87</v>
      </c>
      <c r="CF25" s="42" t="s">
        <v>87</v>
      </c>
      <c r="CG25" s="42" t="s">
        <v>87</v>
      </c>
      <c r="CH25" s="25">
        <v>0</v>
      </c>
      <c r="CI25" s="25">
        <v>0</v>
      </c>
      <c r="CJ25" s="25">
        <v>0</v>
      </c>
      <c r="CK25" s="25">
        <v>0</v>
      </c>
      <c r="CL25" s="25">
        <v>0</v>
      </c>
      <c r="CM25" s="25">
        <v>0</v>
      </c>
      <c r="CN25" s="25">
        <v>0</v>
      </c>
      <c r="CO25" s="25">
        <v>0</v>
      </c>
      <c r="CP25" s="42" t="s">
        <v>87</v>
      </c>
      <c r="CQ25" s="42" t="s">
        <v>87</v>
      </c>
      <c r="CR25" s="42" t="s">
        <v>87</v>
      </c>
      <c r="CS25" s="42" t="s">
        <v>87</v>
      </c>
      <c r="CT25" s="42" t="s">
        <v>87</v>
      </c>
      <c r="CU25" s="42" t="s">
        <v>87</v>
      </c>
      <c r="CV25" s="42" t="s">
        <v>87</v>
      </c>
      <c r="CW25" s="42" t="s">
        <v>87</v>
      </c>
      <c r="CX25" s="25">
        <v>0</v>
      </c>
      <c r="CY25" s="25">
        <v>0</v>
      </c>
      <c r="CZ25" s="25">
        <v>0</v>
      </c>
      <c r="DA25" s="25">
        <v>0</v>
      </c>
      <c r="DB25" s="25">
        <v>0</v>
      </c>
      <c r="DC25" s="25">
        <v>0</v>
      </c>
      <c r="DD25" s="25">
        <v>0</v>
      </c>
      <c r="DE25" s="25">
        <v>0</v>
      </c>
      <c r="DF25" s="42" t="s">
        <v>87</v>
      </c>
      <c r="DG25" s="42" t="s">
        <v>87</v>
      </c>
      <c r="DH25" s="42" t="s">
        <v>87</v>
      </c>
      <c r="DI25" s="42" t="s">
        <v>87</v>
      </c>
      <c r="DJ25" s="42" t="s">
        <v>87</v>
      </c>
      <c r="DK25" s="42" t="s">
        <v>87</v>
      </c>
      <c r="DL25" s="42" t="s">
        <v>87</v>
      </c>
      <c r="DM25" s="42" t="s">
        <v>87</v>
      </c>
      <c r="DN25" s="25">
        <v>0</v>
      </c>
      <c r="DO25" s="25">
        <v>0</v>
      </c>
      <c r="DP25" s="25">
        <v>0</v>
      </c>
      <c r="DQ25" s="25">
        <v>0</v>
      </c>
      <c r="DR25" s="25">
        <v>0</v>
      </c>
      <c r="DS25" s="25">
        <v>0</v>
      </c>
      <c r="DT25" s="25">
        <v>0</v>
      </c>
      <c r="DU25" s="25">
        <v>0</v>
      </c>
      <c r="DV25" s="42" t="s">
        <v>87</v>
      </c>
      <c r="DW25" s="42" t="s">
        <v>87</v>
      </c>
      <c r="DX25" s="42" t="s">
        <v>87</v>
      </c>
      <c r="DY25" s="42" t="s">
        <v>87</v>
      </c>
      <c r="DZ25" s="42" t="s">
        <v>87</v>
      </c>
      <c r="EA25" s="42" t="s">
        <v>87</v>
      </c>
      <c r="EB25" s="42" t="s">
        <v>87</v>
      </c>
      <c r="EC25" s="42" t="s">
        <v>87</v>
      </c>
      <c r="ED25" s="25"/>
    </row>
    <row r="26" spans="1:134" s="26" customFormat="1" ht="15.75" x14ac:dyDescent="0.25">
      <c r="A26" s="37" t="s">
        <v>98</v>
      </c>
      <c r="B26" s="38" t="s">
        <v>99</v>
      </c>
      <c r="C26" s="42" t="s">
        <v>86</v>
      </c>
      <c r="D26" s="25" t="s">
        <v>87</v>
      </c>
      <c r="E26" s="25" t="s">
        <v>87</v>
      </c>
      <c r="F26" s="25" t="s">
        <v>87</v>
      </c>
      <c r="G26" s="25" t="s">
        <v>87</v>
      </c>
      <c r="H26" s="25" t="s">
        <v>87</v>
      </c>
      <c r="I26" s="25" t="s">
        <v>87</v>
      </c>
      <c r="J26" s="25" t="s">
        <v>87</v>
      </c>
      <c r="K26" s="25" t="s">
        <v>87</v>
      </c>
      <c r="L26" s="25" t="s">
        <v>87</v>
      </c>
      <c r="M26" s="25" t="s">
        <v>87</v>
      </c>
      <c r="N26" s="25" t="s">
        <v>87</v>
      </c>
      <c r="O26" s="25" t="s">
        <v>87</v>
      </c>
      <c r="P26" s="25" t="s">
        <v>87</v>
      </c>
      <c r="Q26" s="25" t="s">
        <v>87</v>
      </c>
      <c r="R26" s="25" t="s">
        <v>87</v>
      </c>
      <c r="S26" s="25" t="s">
        <v>87</v>
      </c>
      <c r="T26" s="25" t="s">
        <v>87</v>
      </c>
      <c r="U26" s="25" t="s">
        <v>87</v>
      </c>
      <c r="V26" s="25">
        <v>0</v>
      </c>
      <c r="W26" s="25">
        <v>0</v>
      </c>
      <c r="X26" s="25">
        <v>0</v>
      </c>
      <c r="Y26" s="25">
        <v>0</v>
      </c>
      <c r="Z26" s="25">
        <v>0</v>
      </c>
      <c r="AA26" s="25">
        <v>0</v>
      </c>
      <c r="AB26" s="25">
        <v>0</v>
      </c>
      <c r="AC26" s="25">
        <v>0</v>
      </c>
      <c r="AD26" s="42" t="s">
        <v>87</v>
      </c>
      <c r="AE26" s="42" t="s">
        <v>87</v>
      </c>
      <c r="AF26" s="42" t="s">
        <v>87</v>
      </c>
      <c r="AG26" s="42" t="s">
        <v>87</v>
      </c>
      <c r="AH26" s="42" t="s">
        <v>87</v>
      </c>
      <c r="AI26" s="42" t="s">
        <v>87</v>
      </c>
      <c r="AJ26" s="42" t="s">
        <v>87</v>
      </c>
      <c r="AK26" s="42" t="s">
        <v>87</v>
      </c>
      <c r="AL26" s="25">
        <v>0</v>
      </c>
      <c r="AM26" s="25">
        <v>0</v>
      </c>
      <c r="AN26" s="25">
        <v>0</v>
      </c>
      <c r="AO26" s="25">
        <v>0</v>
      </c>
      <c r="AP26" s="25">
        <v>0</v>
      </c>
      <c r="AQ26" s="25">
        <v>0</v>
      </c>
      <c r="AR26" s="25">
        <v>0</v>
      </c>
      <c r="AS26" s="25">
        <v>0</v>
      </c>
      <c r="AT26" s="42" t="s">
        <v>87</v>
      </c>
      <c r="AU26" s="42" t="s">
        <v>87</v>
      </c>
      <c r="AV26" s="42" t="s">
        <v>87</v>
      </c>
      <c r="AW26" s="42" t="s">
        <v>87</v>
      </c>
      <c r="AX26" s="42" t="s">
        <v>87</v>
      </c>
      <c r="AY26" s="42" t="s">
        <v>87</v>
      </c>
      <c r="AZ26" s="42" t="s">
        <v>87</v>
      </c>
      <c r="BA26" s="42" t="s">
        <v>87</v>
      </c>
      <c r="BB26" s="25">
        <v>0</v>
      </c>
      <c r="BC26" s="25">
        <f>BC62</f>
        <v>2.0955833333333334</v>
      </c>
      <c r="BD26" s="25">
        <v>0</v>
      </c>
      <c r="BE26" s="25">
        <v>0</v>
      </c>
      <c r="BF26" s="25">
        <v>0</v>
      </c>
      <c r="BG26" s="25">
        <v>0</v>
      </c>
      <c r="BH26" s="25">
        <v>0</v>
      </c>
      <c r="BI26" s="25">
        <f>BI62</f>
        <v>1</v>
      </c>
      <c r="BJ26" s="42" t="s">
        <v>87</v>
      </c>
      <c r="BK26" s="42" t="s">
        <v>87</v>
      </c>
      <c r="BL26" s="42" t="s">
        <v>87</v>
      </c>
      <c r="BM26" s="42" t="s">
        <v>87</v>
      </c>
      <c r="BN26" s="42" t="s">
        <v>87</v>
      </c>
      <c r="BO26" s="42" t="s">
        <v>87</v>
      </c>
      <c r="BP26" s="42" t="s">
        <v>87</v>
      </c>
      <c r="BQ26" s="42" t="s">
        <v>87</v>
      </c>
      <c r="BR26" s="25">
        <v>0</v>
      </c>
      <c r="BS26" s="25">
        <f>BS62</f>
        <v>1.8075833333333333</v>
      </c>
      <c r="BT26" s="25">
        <v>0</v>
      </c>
      <c r="BU26" s="25">
        <v>0</v>
      </c>
      <c r="BV26" s="25">
        <v>0</v>
      </c>
      <c r="BW26" s="25">
        <v>0</v>
      </c>
      <c r="BX26" s="25">
        <v>0</v>
      </c>
      <c r="BY26" s="25">
        <f>BY62</f>
        <v>1</v>
      </c>
      <c r="BZ26" s="42" t="s">
        <v>87</v>
      </c>
      <c r="CA26" s="42" t="s">
        <v>87</v>
      </c>
      <c r="CB26" s="42" t="s">
        <v>87</v>
      </c>
      <c r="CC26" s="42" t="s">
        <v>87</v>
      </c>
      <c r="CD26" s="42" t="s">
        <v>87</v>
      </c>
      <c r="CE26" s="42" t="s">
        <v>87</v>
      </c>
      <c r="CF26" s="42" t="s">
        <v>87</v>
      </c>
      <c r="CG26" s="42" t="s">
        <v>87</v>
      </c>
      <c r="CH26" s="25">
        <v>0</v>
      </c>
      <c r="CI26" s="25">
        <v>0</v>
      </c>
      <c r="CJ26" s="25">
        <v>0</v>
      </c>
      <c r="CK26" s="25">
        <v>0</v>
      </c>
      <c r="CL26" s="25">
        <v>0</v>
      </c>
      <c r="CM26" s="25">
        <v>0</v>
      </c>
      <c r="CN26" s="25">
        <v>0</v>
      </c>
      <c r="CO26" s="25">
        <v>0</v>
      </c>
      <c r="CP26" s="42" t="s">
        <v>87</v>
      </c>
      <c r="CQ26" s="42" t="s">
        <v>87</v>
      </c>
      <c r="CR26" s="42" t="s">
        <v>87</v>
      </c>
      <c r="CS26" s="42" t="s">
        <v>87</v>
      </c>
      <c r="CT26" s="42" t="s">
        <v>87</v>
      </c>
      <c r="CU26" s="42" t="s">
        <v>87</v>
      </c>
      <c r="CV26" s="42" t="s">
        <v>87</v>
      </c>
      <c r="CW26" s="42" t="s">
        <v>87</v>
      </c>
      <c r="CX26" s="25">
        <v>0</v>
      </c>
      <c r="CY26" s="25">
        <v>0</v>
      </c>
      <c r="CZ26" s="25">
        <v>0</v>
      </c>
      <c r="DA26" s="25">
        <v>0</v>
      </c>
      <c r="DB26" s="25">
        <v>0</v>
      </c>
      <c r="DC26" s="25">
        <v>0</v>
      </c>
      <c r="DD26" s="25">
        <v>0</v>
      </c>
      <c r="DE26" s="25">
        <v>0</v>
      </c>
      <c r="DF26" s="42" t="s">
        <v>87</v>
      </c>
      <c r="DG26" s="42" t="s">
        <v>87</v>
      </c>
      <c r="DH26" s="42" t="s">
        <v>87</v>
      </c>
      <c r="DI26" s="42" t="s">
        <v>87</v>
      </c>
      <c r="DJ26" s="42" t="s">
        <v>87</v>
      </c>
      <c r="DK26" s="42" t="s">
        <v>87</v>
      </c>
      <c r="DL26" s="42" t="s">
        <v>87</v>
      </c>
      <c r="DM26" s="42" t="s">
        <v>87</v>
      </c>
      <c r="DN26" s="25">
        <v>0</v>
      </c>
      <c r="DO26" s="25">
        <f>DO62</f>
        <v>3.903</v>
      </c>
      <c r="DP26" s="25">
        <v>0</v>
      </c>
      <c r="DQ26" s="25">
        <v>0</v>
      </c>
      <c r="DR26" s="25">
        <v>0</v>
      </c>
      <c r="DS26" s="25">
        <v>0</v>
      </c>
      <c r="DT26" s="25">
        <v>0</v>
      </c>
      <c r="DU26" s="25">
        <f>DU62</f>
        <v>2</v>
      </c>
      <c r="DV26" s="42" t="s">
        <v>87</v>
      </c>
      <c r="DW26" s="42" t="s">
        <v>87</v>
      </c>
      <c r="DX26" s="42" t="s">
        <v>87</v>
      </c>
      <c r="DY26" s="42" t="s">
        <v>87</v>
      </c>
      <c r="DZ26" s="42" t="s">
        <v>87</v>
      </c>
      <c r="EA26" s="42" t="s">
        <v>87</v>
      </c>
      <c r="EB26" s="42" t="s">
        <v>87</v>
      </c>
      <c r="EC26" s="42" t="s">
        <v>87</v>
      </c>
      <c r="ED26" s="25"/>
    </row>
    <row r="27" spans="1:134" s="28" customFormat="1" ht="18.75" x14ac:dyDescent="0.3">
      <c r="A27" s="37" t="s">
        <v>100</v>
      </c>
      <c r="B27" s="38" t="s">
        <v>101</v>
      </c>
      <c r="C27" s="39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42"/>
      <c r="AE27" s="42"/>
      <c r="AF27" s="42"/>
      <c r="AG27" s="42"/>
      <c r="AH27" s="42"/>
      <c r="AI27" s="42"/>
      <c r="AJ27" s="42"/>
      <c r="AK27" s="42"/>
      <c r="AL27" s="25"/>
      <c r="AM27" s="25"/>
      <c r="AN27" s="25"/>
      <c r="AO27" s="25"/>
      <c r="AP27" s="25"/>
      <c r="AQ27" s="25"/>
      <c r="AR27" s="25"/>
      <c r="AS27" s="25"/>
      <c r="AT27" s="42"/>
      <c r="AU27" s="42"/>
      <c r="AV27" s="42"/>
      <c r="AW27" s="42"/>
      <c r="AX27" s="42"/>
      <c r="AY27" s="42"/>
      <c r="AZ27" s="42"/>
      <c r="BA27" s="42"/>
      <c r="BB27" s="25"/>
      <c r="BC27" s="25"/>
      <c r="BD27" s="25"/>
      <c r="BE27" s="25"/>
      <c r="BF27" s="25"/>
      <c r="BG27" s="25"/>
      <c r="BH27" s="25"/>
      <c r="BI27" s="25"/>
      <c r="BJ27" s="42"/>
      <c r="BK27" s="42"/>
      <c r="BL27" s="42"/>
      <c r="BM27" s="42"/>
      <c r="BN27" s="42"/>
      <c r="BO27" s="42"/>
      <c r="BP27" s="42"/>
      <c r="BQ27" s="42"/>
      <c r="BR27" s="25"/>
      <c r="BS27" s="25"/>
      <c r="BT27" s="25"/>
      <c r="BU27" s="25"/>
      <c r="BV27" s="25"/>
      <c r="BW27" s="25"/>
      <c r="BX27" s="25"/>
      <c r="BY27" s="25"/>
      <c r="BZ27" s="42"/>
      <c r="CA27" s="42"/>
      <c r="CB27" s="42"/>
      <c r="CC27" s="42"/>
      <c r="CD27" s="42"/>
      <c r="CE27" s="42"/>
      <c r="CF27" s="42"/>
      <c r="CG27" s="42"/>
      <c r="CH27" s="25"/>
      <c r="CI27" s="25"/>
      <c r="CJ27" s="25"/>
      <c r="CK27" s="25"/>
      <c r="CL27" s="25"/>
      <c r="CM27" s="25"/>
      <c r="CN27" s="25"/>
      <c r="CO27" s="25"/>
      <c r="CP27" s="42"/>
      <c r="CQ27" s="42"/>
      <c r="CR27" s="42"/>
      <c r="CS27" s="42"/>
      <c r="CT27" s="42"/>
      <c r="CU27" s="42"/>
      <c r="CV27" s="42"/>
      <c r="CW27" s="42"/>
      <c r="CX27" s="25"/>
      <c r="CY27" s="25"/>
      <c r="CZ27" s="25"/>
      <c r="DA27" s="25"/>
      <c r="DB27" s="25"/>
      <c r="DC27" s="25"/>
      <c r="DD27" s="25"/>
      <c r="DE27" s="25"/>
      <c r="DF27" s="42"/>
      <c r="DG27" s="42"/>
      <c r="DH27" s="42"/>
      <c r="DI27" s="42"/>
      <c r="DJ27" s="42"/>
      <c r="DK27" s="42"/>
      <c r="DL27" s="42"/>
      <c r="DM27" s="42"/>
      <c r="DN27" s="25"/>
      <c r="DO27" s="25"/>
      <c r="DP27" s="25"/>
      <c r="DQ27" s="25"/>
      <c r="DR27" s="25"/>
      <c r="DS27" s="25"/>
      <c r="DT27" s="25"/>
      <c r="DU27" s="25"/>
      <c r="DV27" s="42"/>
      <c r="DW27" s="42"/>
      <c r="DX27" s="42"/>
      <c r="DY27" s="42"/>
      <c r="DZ27" s="42"/>
      <c r="EA27" s="42"/>
      <c r="EB27" s="42"/>
      <c r="EC27" s="42"/>
      <c r="ED27" s="27"/>
    </row>
    <row r="28" spans="1:134" s="31" customFormat="1" ht="18.75" x14ac:dyDescent="0.3">
      <c r="A28" s="37" t="s">
        <v>102</v>
      </c>
      <c r="B28" s="38" t="s">
        <v>103</v>
      </c>
      <c r="C28" s="39" t="s">
        <v>86</v>
      </c>
      <c r="D28" s="29" t="s">
        <v>87</v>
      </c>
      <c r="E28" s="29" t="s">
        <v>87</v>
      </c>
      <c r="F28" s="29" t="s">
        <v>87</v>
      </c>
      <c r="G28" s="29" t="s">
        <v>87</v>
      </c>
      <c r="H28" s="29" t="s">
        <v>87</v>
      </c>
      <c r="I28" s="29" t="s">
        <v>87</v>
      </c>
      <c r="J28" s="29" t="s">
        <v>87</v>
      </c>
      <c r="K28" s="29" t="s">
        <v>87</v>
      </c>
      <c r="L28" s="29" t="s">
        <v>87</v>
      </c>
      <c r="M28" s="29" t="s">
        <v>87</v>
      </c>
      <c r="N28" s="29" t="s">
        <v>87</v>
      </c>
      <c r="O28" s="29" t="s">
        <v>87</v>
      </c>
      <c r="P28" s="29" t="s">
        <v>87</v>
      </c>
      <c r="Q28" s="29" t="s">
        <v>87</v>
      </c>
      <c r="R28" s="29" t="s">
        <v>87</v>
      </c>
      <c r="S28" s="29" t="s">
        <v>87</v>
      </c>
      <c r="T28" s="29" t="s">
        <v>87</v>
      </c>
      <c r="U28" s="29" t="s">
        <v>87</v>
      </c>
      <c r="V28" s="29">
        <v>0</v>
      </c>
      <c r="W28" s="29">
        <v>0</v>
      </c>
      <c r="X28" s="29">
        <v>0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42" t="s">
        <v>87</v>
      </c>
      <c r="AE28" s="42" t="s">
        <v>87</v>
      </c>
      <c r="AF28" s="42" t="s">
        <v>87</v>
      </c>
      <c r="AG28" s="42" t="s">
        <v>87</v>
      </c>
      <c r="AH28" s="42" t="s">
        <v>87</v>
      </c>
      <c r="AI28" s="42" t="s">
        <v>87</v>
      </c>
      <c r="AJ28" s="42" t="s">
        <v>87</v>
      </c>
      <c r="AK28" s="42" t="s">
        <v>87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42" t="s">
        <v>87</v>
      </c>
      <c r="AU28" s="42" t="s">
        <v>87</v>
      </c>
      <c r="AV28" s="42" t="s">
        <v>87</v>
      </c>
      <c r="AW28" s="42" t="s">
        <v>87</v>
      </c>
      <c r="AX28" s="42" t="s">
        <v>87</v>
      </c>
      <c r="AY28" s="42" t="s">
        <v>87</v>
      </c>
      <c r="AZ28" s="42" t="s">
        <v>87</v>
      </c>
      <c r="BA28" s="42" t="s">
        <v>87</v>
      </c>
      <c r="BB28" s="29">
        <v>0</v>
      </c>
      <c r="BC28" s="29">
        <v>0</v>
      </c>
      <c r="BD28" s="29">
        <v>0</v>
      </c>
      <c r="BE28" s="29">
        <v>0</v>
      </c>
      <c r="BF28" s="29">
        <v>0</v>
      </c>
      <c r="BG28" s="29">
        <v>0</v>
      </c>
      <c r="BH28" s="29">
        <v>0</v>
      </c>
      <c r="BI28" s="29">
        <v>0</v>
      </c>
      <c r="BJ28" s="42" t="s">
        <v>87</v>
      </c>
      <c r="BK28" s="42" t="s">
        <v>87</v>
      </c>
      <c r="BL28" s="42" t="s">
        <v>87</v>
      </c>
      <c r="BM28" s="42" t="s">
        <v>87</v>
      </c>
      <c r="BN28" s="42" t="s">
        <v>87</v>
      </c>
      <c r="BO28" s="42" t="s">
        <v>87</v>
      </c>
      <c r="BP28" s="42" t="s">
        <v>87</v>
      </c>
      <c r="BQ28" s="42" t="s">
        <v>87</v>
      </c>
      <c r="BR28" s="29">
        <v>0</v>
      </c>
      <c r="BS28" s="29">
        <v>0</v>
      </c>
      <c r="BT28" s="29">
        <v>0</v>
      </c>
      <c r="BU28" s="29">
        <v>0</v>
      </c>
      <c r="BV28" s="29">
        <v>0</v>
      </c>
      <c r="BW28" s="29">
        <v>0</v>
      </c>
      <c r="BX28" s="29">
        <v>0</v>
      </c>
      <c r="BY28" s="29">
        <v>0</v>
      </c>
      <c r="BZ28" s="42" t="s">
        <v>87</v>
      </c>
      <c r="CA28" s="42" t="s">
        <v>87</v>
      </c>
      <c r="CB28" s="42" t="s">
        <v>87</v>
      </c>
      <c r="CC28" s="42" t="s">
        <v>87</v>
      </c>
      <c r="CD28" s="42" t="s">
        <v>87</v>
      </c>
      <c r="CE28" s="42" t="s">
        <v>87</v>
      </c>
      <c r="CF28" s="42" t="s">
        <v>87</v>
      </c>
      <c r="CG28" s="42" t="s">
        <v>87</v>
      </c>
      <c r="CH28" s="29">
        <v>0</v>
      </c>
      <c r="CI28" s="29">
        <v>0</v>
      </c>
      <c r="CJ28" s="29">
        <v>0</v>
      </c>
      <c r="CK28" s="29">
        <v>0</v>
      </c>
      <c r="CL28" s="29">
        <v>0</v>
      </c>
      <c r="CM28" s="29">
        <v>0</v>
      </c>
      <c r="CN28" s="29">
        <v>0</v>
      </c>
      <c r="CO28" s="29">
        <v>0</v>
      </c>
      <c r="CP28" s="42" t="s">
        <v>87</v>
      </c>
      <c r="CQ28" s="42" t="s">
        <v>87</v>
      </c>
      <c r="CR28" s="42" t="s">
        <v>87</v>
      </c>
      <c r="CS28" s="42" t="s">
        <v>87</v>
      </c>
      <c r="CT28" s="42" t="s">
        <v>87</v>
      </c>
      <c r="CU28" s="42" t="s">
        <v>87</v>
      </c>
      <c r="CV28" s="42" t="s">
        <v>87</v>
      </c>
      <c r="CW28" s="42" t="s">
        <v>87</v>
      </c>
      <c r="CX28" s="29">
        <v>0</v>
      </c>
      <c r="CY28" s="29">
        <v>0</v>
      </c>
      <c r="CZ28" s="29">
        <v>0</v>
      </c>
      <c r="DA28" s="29">
        <v>0</v>
      </c>
      <c r="DB28" s="29">
        <v>0</v>
      </c>
      <c r="DC28" s="29">
        <v>0</v>
      </c>
      <c r="DD28" s="29">
        <v>0</v>
      </c>
      <c r="DE28" s="29">
        <v>0</v>
      </c>
      <c r="DF28" s="42" t="s">
        <v>87</v>
      </c>
      <c r="DG28" s="42" t="s">
        <v>87</v>
      </c>
      <c r="DH28" s="42" t="s">
        <v>87</v>
      </c>
      <c r="DI28" s="42" t="s">
        <v>87</v>
      </c>
      <c r="DJ28" s="42" t="s">
        <v>87</v>
      </c>
      <c r="DK28" s="42" t="s">
        <v>87</v>
      </c>
      <c r="DL28" s="42" t="s">
        <v>87</v>
      </c>
      <c r="DM28" s="42" t="s">
        <v>87</v>
      </c>
      <c r="DN28" s="29">
        <v>0</v>
      </c>
      <c r="DO28" s="29">
        <v>0</v>
      </c>
      <c r="DP28" s="29">
        <v>0</v>
      </c>
      <c r="DQ28" s="29">
        <v>0</v>
      </c>
      <c r="DR28" s="29">
        <v>0</v>
      </c>
      <c r="DS28" s="29">
        <v>0</v>
      </c>
      <c r="DT28" s="29">
        <v>0</v>
      </c>
      <c r="DU28" s="29">
        <v>0</v>
      </c>
      <c r="DV28" s="42" t="s">
        <v>87</v>
      </c>
      <c r="DW28" s="42" t="s">
        <v>87</v>
      </c>
      <c r="DX28" s="42" t="s">
        <v>87</v>
      </c>
      <c r="DY28" s="42" t="s">
        <v>87</v>
      </c>
      <c r="DZ28" s="42" t="s">
        <v>87</v>
      </c>
      <c r="EA28" s="42" t="s">
        <v>87</v>
      </c>
      <c r="EB28" s="42" t="s">
        <v>87</v>
      </c>
      <c r="EC28" s="42" t="s">
        <v>87</v>
      </c>
      <c r="ED28" s="30"/>
    </row>
    <row r="29" spans="1:134" s="31" customFormat="1" ht="31.5" x14ac:dyDescent="0.3">
      <c r="A29" s="37" t="s">
        <v>104</v>
      </c>
      <c r="B29" s="38" t="s">
        <v>105</v>
      </c>
      <c r="C29" s="39" t="s">
        <v>86</v>
      </c>
      <c r="D29" s="29" t="s">
        <v>87</v>
      </c>
      <c r="E29" s="29" t="s">
        <v>87</v>
      </c>
      <c r="F29" s="29" t="s">
        <v>87</v>
      </c>
      <c r="G29" s="29" t="s">
        <v>87</v>
      </c>
      <c r="H29" s="29" t="s">
        <v>87</v>
      </c>
      <c r="I29" s="29" t="s">
        <v>87</v>
      </c>
      <c r="J29" s="29" t="s">
        <v>87</v>
      </c>
      <c r="K29" s="29" t="s">
        <v>87</v>
      </c>
      <c r="L29" s="29" t="s">
        <v>87</v>
      </c>
      <c r="M29" s="29" t="s">
        <v>87</v>
      </c>
      <c r="N29" s="29" t="s">
        <v>87</v>
      </c>
      <c r="O29" s="29" t="s">
        <v>87</v>
      </c>
      <c r="P29" s="29" t="s">
        <v>87</v>
      </c>
      <c r="Q29" s="29" t="s">
        <v>87</v>
      </c>
      <c r="R29" s="29" t="s">
        <v>87</v>
      </c>
      <c r="S29" s="29" t="s">
        <v>87</v>
      </c>
      <c r="T29" s="29" t="s">
        <v>87</v>
      </c>
      <c r="U29" s="29" t="s">
        <v>87</v>
      </c>
      <c r="V29" s="29">
        <v>0</v>
      </c>
      <c r="W29" s="29">
        <v>0</v>
      </c>
      <c r="X29" s="29">
        <v>0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42" t="s">
        <v>87</v>
      </c>
      <c r="AE29" s="42" t="s">
        <v>87</v>
      </c>
      <c r="AF29" s="42" t="s">
        <v>87</v>
      </c>
      <c r="AG29" s="42" t="s">
        <v>87</v>
      </c>
      <c r="AH29" s="42" t="s">
        <v>87</v>
      </c>
      <c r="AI29" s="42" t="s">
        <v>87</v>
      </c>
      <c r="AJ29" s="42" t="s">
        <v>87</v>
      </c>
      <c r="AK29" s="42" t="s">
        <v>87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42" t="s">
        <v>87</v>
      </c>
      <c r="AU29" s="42" t="s">
        <v>87</v>
      </c>
      <c r="AV29" s="42" t="s">
        <v>87</v>
      </c>
      <c r="AW29" s="42" t="s">
        <v>87</v>
      </c>
      <c r="AX29" s="42" t="s">
        <v>87</v>
      </c>
      <c r="AY29" s="42" t="s">
        <v>87</v>
      </c>
      <c r="AZ29" s="42" t="s">
        <v>87</v>
      </c>
      <c r="BA29" s="42" t="s">
        <v>87</v>
      </c>
      <c r="BB29" s="29">
        <v>0</v>
      </c>
      <c r="BC29" s="29">
        <v>0</v>
      </c>
      <c r="BD29" s="29">
        <v>0</v>
      </c>
      <c r="BE29" s="29">
        <v>0</v>
      </c>
      <c r="BF29" s="29">
        <v>0</v>
      </c>
      <c r="BG29" s="29">
        <v>0</v>
      </c>
      <c r="BH29" s="29">
        <v>0</v>
      </c>
      <c r="BI29" s="29">
        <v>0</v>
      </c>
      <c r="BJ29" s="42" t="s">
        <v>87</v>
      </c>
      <c r="BK29" s="42" t="s">
        <v>87</v>
      </c>
      <c r="BL29" s="42" t="s">
        <v>87</v>
      </c>
      <c r="BM29" s="42" t="s">
        <v>87</v>
      </c>
      <c r="BN29" s="42" t="s">
        <v>87</v>
      </c>
      <c r="BO29" s="42" t="s">
        <v>87</v>
      </c>
      <c r="BP29" s="42" t="s">
        <v>87</v>
      </c>
      <c r="BQ29" s="42" t="s">
        <v>87</v>
      </c>
      <c r="BR29" s="29">
        <v>0</v>
      </c>
      <c r="BS29" s="29">
        <v>0</v>
      </c>
      <c r="BT29" s="29">
        <v>0</v>
      </c>
      <c r="BU29" s="29">
        <v>0</v>
      </c>
      <c r="BV29" s="29">
        <v>0</v>
      </c>
      <c r="BW29" s="29">
        <v>0</v>
      </c>
      <c r="BX29" s="29">
        <v>0</v>
      </c>
      <c r="BY29" s="29">
        <v>0</v>
      </c>
      <c r="BZ29" s="42" t="s">
        <v>87</v>
      </c>
      <c r="CA29" s="42" t="s">
        <v>87</v>
      </c>
      <c r="CB29" s="42" t="s">
        <v>87</v>
      </c>
      <c r="CC29" s="42" t="s">
        <v>87</v>
      </c>
      <c r="CD29" s="42" t="s">
        <v>87</v>
      </c>
      <c r="CE29" s="42" t="s">
        <v>87</v>
      </c>
      <c r="CF29" s="42" t="s">
        <v>87</v>
      </c>
      <c r="CG29" s="42" t="s">
        <v>87</v>
      </c>
      <c r="CH29" s="29">
        <v>0</v>
      </c>
      <c r="CI29" s="29">
        <v>0</v>
      </c>
      <c r="CJ29" s="29">
        <v>0</v>
      </c>
      <c r="CK29" s="29">
        <v>0</v>
      </c>
      <c r="CL29" s="29">
        <v>0</v>
      </c>
      <c r="CM29" s="29">
        <v>0</v>
      </c>
      <c r="CN29" s="29">
        <v>0</v>
      </c>
      <c r="CO29" s="29">
        <v>0</v>
      </c>
      <c r="CP29" s="42" t="s">
        <v>87</v>
      </c>
      <c r="CQ29" s="42" t="s">
        <v>87</v>
      </c>
      <c r="CR29" s="42" t="s">
        <v>87</v>
      </c>
      <c r="CS29" s="42" t="s">
        <v>87</v>
      </c>
      <c r="CT29" s="42" t="s">
        <v>87</v>
      </c>
      <c r="CU29" s="42" t="s">
        <v>87</v>
      </c>
      <c r="CV29" s="42" t="s">
        <v>87</v>
      </c>
      <c r="CW29" s="42" t="s">
        <v>87</v>
      </c>
      <c r="CX29" s="29">
        <v>0</v>
      </c>
      <c r="CY29" s="29">
        <v>0</v>
      </c>
      <c r="CZ29" s="29">
        <v>0</v>
      </c>
      <c r="DA29" s="29">
        <v>0</v>
      </c>
      <c r="DB29" s="29">
        <v>0</v>
      </c>
      <c r="DC29" s="29">
        <v>0</v>
      </c>
      <c r="DD29" s="29">
        <v>0</v>
      </c>
      <c r="DE29" s="29">
        <v>0</v>
      </c>
      <c r="DF29" s="42" t="s">
        <v>87</v>
      </c>
      <c r="DG29" s="42" t="s">
        <v>87</v>
      </c>
      <c r="DH29" s="42" t="s">
        <v>87</v>
      </c>
      <c r="DI29" s="42" t="s">
        <v>87</v>
      </c>
      <c r="DJ29" s="42" t="s">
        <v>87</v>
      </c>
      <c r="DK29" s="42" t="s">
        <v>87</v>
      </c>
      <c r="DL29" s="42" t="s">
        <v>87</v>
      </c>
      <c r="DM29" s="42" t="s">
        <v>87</v>
      </c>
      <c r="DN29" s="29">
        <v>0</v>
      </c>
      <c r="DO29" s="29">
        <v>0</v>
      </c>
      <c r="DP29" s="29">
        <v>0</v>
      </c>
      <c r="DQ29" s="29">
        <v>0</v>
      </c>
      <c r="DR29" s="29">
        <v>0</v>
      </c>
      <c r="DS29" s="29">
        <v>0</v>
      </c>
      <c r="DT29" s="29">
        <v>0</v>
      </c>
      <c r="DU29" s="29">
        <v>0</v>
      </c>
      <c r="DV29" s="42" t="s">
        <v>87</v>
      </c>
      <c r="DW29" s="42" t="s">
        <v>87</v>
      </c>
      <c r="DX29" s="42" t="s">
        <v>87</v>
      </c>
      <c r="DY29" s="42" t="s">
        <v>87</v>
      </c>
      <c r="DZ29" s="42" t="s">
        <v>87</v>
      </c>
      <c r="EA29" s="42" t="s">
        <v>87</v>
      </c>
      <c r="EB29" s="42" t="s">
        <v>87</v>
      </c>
      <c r="EC29" s="42" t="s">
        <v>87</v>
      </c>
      <c r="ED29" s="30"/>
    </row>
    <row r="30" spans="1:134" s="31" customFormat="1" ht="18.75" x14ac:dyDescent="0.3">
      <c r="A30" s="37" t="s">
        <v>106</v>
      </c>
      <c r="B30" s="38" t="s">
        <v>107</v>
      </c>
      <c r="C30" s="39" t="s">
        <v>86</v>
      </c>
      <c r="D30" s="29" t="s">
        <v>87</v>
      </c>
      <c r="E30" s="29" t="s">
        <v>87</v>
      </c>
      <c r="F30" s="29" t="s">
        <v>87</v>
      </c>
      <c r="G30" s="29" t="s">
        <v>87</v>
      </c>
      <c r="H30" s="29" t="s">
        <v>87</v>
      </c>
      <c r="I30" s="29" t="s">
        <v>87</v>
      </c>
      <c r="J30" s="29" t="s">
        <v>87</v>
      </c>
      <c r="K30" s="29" t="s">
        <v>87</v>
      </c>
      <c r="L30" s="29" t="s">
        <v>87</v>
      </c>
      <c r="M30" s="29" t="s">
        <v>87</v>
      </c>
      <c r="N30" s="29" t="s">
        <v>87</v>
      </c>
      <c r="O30" s="29" t="s">
        <v>87</v>
      </c>
      <c r="P30" s="29" t="s">
        <v>87</v>
      </c>
      <c r="Q30" s="29" t="s">
        <v>87</v>
      </c>
      <c r="R30" s="29" t="s">
        <v>87</v>
      </c>
      <c r="S30" s="29" t="s">
        <v>87</v>
      </c>
      <c r="T30" s="29" t="s">
        <v>87</v>
      </c>
      <c r="U30" s="29" t="s">
        <v>87</v>
      </c>
      <c r="V30" s="29">
        <v>0</v>
      </c>
      <c r="W30" s="29">
        <v>0</v>
      </c>
      <c r="X30" s="29">
        <v>0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42" t="s">
        <v>87</v>
      </c>
      <c r="AE30" s="42" t="s">
        <v>87</v>
      </c>
      <c r="AF30" s="42" t="s">
        <v>87</v>
      </c>
      <c r="AG30" s="42" t="s">
        <v>87</v>
      </c>
      <c r="AH30" s="42" t="s">
        <v>87</v>
      </c>
      <c r="AI30" s="42" t="s">
        <v>87</v>
      </c>
      <c r="AJ30" s="42" t="s">
        <v>87</v>
      </c>
      <c r="AK30" s="42" t="s">
        <v>87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42" t="s">
        <v>87</v>
      </c>
      <c r="AU30" s="42" t="s">
        <v>87</v>
      </c>
      <c r="AV30" s="42" t="s">
        <v>87</v>
      </c>
      <c r="AW30" s="42" t="s">
        <v>87</v>
      </c>
      <c r="AX30" s="42" t="s">
        <v>87</v>
      </c>
      <c r="AY30" s="42" t="s">
        <v>87</v>
      </c>
      <c r="AZ30" s="42" t="s">
        <v>87</v>
      </c>
      <c r="BA30" s="42" t="s">
        <v>87</v>
      </c>
      <c r="BB30" s="29">
        <v>0</v>
      </c>
      <c r="BC30" s="29">
        <v>0</v>
      </c>
      <c r="BD30" s="29">
        <v>0</v>
      </c>
      <c r="BE30" s="29">
        <v>0</v>
      </c>
      <c r="BF30" s="29">
        <v>0</v>
      </c>
      <c r="BG30" s="29">
        <v>0</v>
      </c>
      <c r="BH30" s="29">
        <v>0</v>
      </c>
      <c r="BI30" s="29">
        <v>0</v>
      </c>
      <c r="BJ30" s="42" t="s">
        <v>87</v>
      </c>
      <c r="BK30" s="42" t="s">
        <v>87</v>
      </c>
      <c r="BL30" s="42" t="s">
        <v>87</v>
      </c>
      <c r="BM30" s="42" t="s">
        <v>87</v>
      </c>
      <c r="BN30" s="42" t="s">
        <v>87</v>
      </c>
      <c r="BO30" s="42" t="s">
        <v>87</v>
      </c>
      <c r="BP30" s="42" t="s">
        <v>87</v>
      </c>
      <c r="BQ30" s="42" t="s">
        <v>87</v>
      </c>
      <c r="BR30" s="29">
        <v>0</v>
      </c>
      <c r="BS30" s="29">
        <v>0</v>
      </c>
      <c r="BT30" s="29">
        <v>0</v>
      </c>
      <c r="BU30" s="29">
        <v>0</v>
      </c>
      <c r="BV30" s="29">
        <v>0</v>
      </c>
      <c r="BW30" s="29">
        <v>0</v>
      </c>
      <c r="BX30" s="29">
        <v>0</v>
      </c>
      <c r="BY30" s="29">
        <v>0</v>
      </c>
      <c r="BZ30" s="42" t="s">
        <v>87</v>
      </c>
      <c r="CA30" s="42" t="s">
        <v>87</v>
      </c>
      <c r="CB30" s="42" t="s">
        <v>87</v>
      </c>
      <c r="CC30" s="42" t="s">
        <v>87</v>
      </c>
      <c r="CD30" s="42" t="s">
        <v>87</v>
      </c>
      <c r="CE30" s="42" t="s">
        <v>87</v>
      </c>
      <c r="CF30" s="42" t="s">
        <v>87</v>
      </c>
      <c r="CG30" s="42" t="s">
        <v>87</v>
      </c>
      <c r="CH30" s="29">
        <v>0</v>
      </c>
      <c r="CI30" s="29">
        <v>0</v>
      </c>
      <c r="CJ30" s="29">
        <v>0</v>
      </c>
      <c r="CK30" s="29">
        <v>0</v>
      </c>
      <c r="CL30" s="29">
        <v>0</v>
      </c>
      <c r="CM30" s="29">
        <v>0</v>
      </c>
      <c r="CN30" s="29">
        <v>0</v>
      </c>
      <c r="CO30" s="29">
        <v>0</v>
      </c>
      <c r="CP30" s="42" t="s">
        <v>87</v>
      </c>
      <c r="CQ30" s="42" t="s">
        <v>87</v>
      </c>
      <c r="CR30" s="42" t="s">
        <v>87</v>
      </c>
      <c r="CS30" s="42" t="s">
        <v>87</v>
      </c>
      <c r="CT30" s="42" t="s">
        <v>87</v>
      </c>
      <c r="CU30" s="42" t="s">
        <v>87</v>
      </c>
      <c r="CV30" s="42" t="s">
        <v>87</v>
      </c>
      <c r="CW30" s="42" t="s">
        <v>87</v>
      </c>
      <c r="CX30" s="29">
        <v>0</v>
      </c>
      <c r="CY30" s="29">
        <v>0</v>
      </c>
      <c r="CZ30" s="29">
        <v>0</v>
      </c>
      <c r="DA30" s="29">
        <v>0</v>
      </c>
      <c r="DB30" s="29">
        <v>0</v>
      </c>
      <c r="DC30" s="29">
        <v>0</v>
      </c>
      <c r="DD30" s="29">
        <v>0</v>
      </c>
      <c r="DE30" s="29">
        <v>0</v>
      </c>
      <c r="DF30" s="42" t="s">
        <v>87</v>
      </c>
      <c r="DG30" s="42" t="s">
        <v>87</v>
      </c>
      <c r="DH30" s="42" t="s">
        <v>87</v>
      </c>
      <c r="DI30" s="42" t="s">
        <v>87</v>
      </c>
      <c r="DJ30" s="42" t="s">
        <v>87</v>
      </c>
      <c r="DK30" s="42" t="s">
        <v>87</v>
      </c>
      <c r="DL30" s="42" t="s">
        <v>87</v>
      </c>
      <c r="DM30" s="42" t="s">
        <v>87</v>
      </c>
      <c r="DN30" s="29">
        <v>0</v>
      </c>
      <c r="DO30" s="29">
        <v>0</v>
      </c>
      <c r="DP30" s="29">
        <v>0</v>
      </c>
      <c r="DQ30" s="29">
        <v>0</v>
      </c>
      <c r="DR30" s="29">
        <v>0</v>
      </c>
      <c r="DS30" s="29">
        <v>0</v>
      </c>
      <c r="DT30" s="29">
        <v>0</v>
      </c>
      <c r="DU30" s="29">
        <v>0</v>
      </c>
      <c r="DV30" s="42" t="s">
        <v>87</v>
      </c>
      <c r="DW30" s="42" t="s">
        <v>87</v>
      </c>
      <c r="DX30" s="42" t="s">
        <v>87</v>
      </c>
      <c r="DY30" s="42" t="s">
        <v>87</v>
      </c>
      <c r="DZ30" s="42" t="s">
        <v>87</v>
      </c>
      <c r="EA30" s="42" t="s">
        <v>87</v>
      </c>
      <c r="EB30" s="42" t="s">
        <v>87</v>
      </c>
      <c r="EC30" s="42" t="s">
        <v>87</v>
      </c>
      <c r="ED30" s="30"/>
    </row>
    <row r="31" spans="1:134" s="31" customFormat="1" ht="31.5" x14ac:dyDescent="0.3">
      <c r="A31" s="37" t="s">
        <v>108</v>
      </c>
      <c r="B31" s="38" t="s">
        <v>109</v>
      </c>
      <c r="C31" s="39" t="s">
        <v>86</v>
      </c>
      <c r="D31" s="29" t="s">
        <v>87</v>
      </c>
      <c r="E31" s="29" t="s">
        <v>87</v>
      </c>
      <c r="F31" s="29" t="s">
        <v>87</v>
      </c>
      <c r="G31" s="29" t="s">
        <v>87</v>
      </c>
      <c r="H31" s="29" t="s">
        <v>87</v>
      </c>
      <c r="I31" s="29" t="s">
        <v>87</v>
      </c>
      <c r="J31" s="29" t="s">
        <v>87</v>
      </c>
      <c r="K31" s="29" t="s">
        <v>87</v>
      </c>
      <c r="L31" s="29" t="s">
        <v>87</v>
      </c>
      <c r="M31" s="29" t="s">
        <v>87</v>
      </c>
      <c r="N31" s="29" t="s">
        <v>87</v>
      </c>
      <c r="O31" s="29" t="s">
        <v>87</v>
      </c>
      <c r="P31" s="29" t="s">
        <v>87</v>
      </c>
      <c r="Q31" s="29" t="s">
        <v>87</v>
      </c>
      <c r="R31" s="29" t="s">
        <v>87</v>
      </c>
      <c r="S31" s="29" t="s">
        <v>87</v>
      </c>
      <c r="T31" s="29" t="s">
        <v>87</v>
      </c>
      <c r="U31" s="29" t="s">
        <v>87</v>
      </c>
      <c r="V31" s="29">
        <v>0</v>
      </c>
      <c r="W31" s="29">
        <v>0</v>
      </c>
      <c r="X31" s="29">
        <v>0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42" t="s">
        <v>87</v>
      </c>
      <c r="AE31" s="42" t="s">
        <v>87</v>
      </c>
      <c r="AF31" s="42" t="s">
        <v>87</v>
      </c>
      <c r="AG31" s="42" t="s">
        <v>87</v>
      </c>
      <c r="AH31" s="42" t="s">
        <v>87</v>
      </c>
      <c r="AI31" s="42" t="s">
        <v>87</v>
      </c>
      <c r="AJ31" s="42" t="s">
        <v>87</v>
      </c>
      <c r="AK31" s="42" t="s">
        <v>87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42" t="s">
        <v>87</v>
      </c>
      <c r="AU31" s="42" t="s">
        <v>87</v>
      </c>
      <c r="AV31" s="42" t="s">
        <v>87</v>
      </c>
      <c r="AW31" s="42" t="s">
        <v>87</v>
      </c>
      <c r="AX31" s="42" t="s">
        <v>87</v>
      </c>
      <c r="AY31" s="42" t="s">
        <v>87</v>
      </c>
      <c r="AZ31" s="42" t="s">
        <v>87</v>
      </c>
      <c r="BA31" s="42" t="s">
        <v>87</v>
      </c>
      <c r="BB31" s="29">
        <v>0</v>
      </c>
      <c r="BC31" s="29">
        <v>0</v>
      </c>
      <c r="BD31" s="29">
        <v>0</v>
      </c>
      <c r="BE31" s="29">
        <v>0</v>
      </c>
      <c r="BF31" s="29">
        <v>0</v>
      </c>
      <c r="BG31" s="29">
        <v>0</v>
      </c>
      <c r="BH31" s="29">
        <v>0</v>
      </c>
      <c r="BI31" s="29">
        <v>0</v>
      </c>
      <c r="BJ31" s="42" t="s">
        <v>87</v>
      </c>
      <c r="BK31" s="42" t="s">
        <v>87</v>
      </c>
      <c r="BL31" s="42" t="s">
        <v>87</v>
      </c>
      <c r="BM31" s="42" t="s">
        <v>87</v>
      </c>
      <c r="BN31" s="42" t="s">
        <v>87</v>
      </c>
      <c r="BO31" s="42" t="s">
        <v>87</v>
      </c>
      <c r="BP31" s="42" t="s">
        <v>87</v>
      </c>
      <c r="BQ31" s="42" t="s">
        <v>87</v>
      </c>
      <c r="BR31" s="29">
        <v>0</v>
      </c>
      <c r="BS31" s="29">
        <v>0</v>
      </c>
      <c r="BT31" s="29">
        <v>0</v>
      </c>
      <c r="BU31" s="29">
        <v>0</v>
      </c>
      <c r="BV31" s="29">
        <v>0</v>
      </c>
      <c r="BW31" s="29">
        <v>0</v>
      </c>
      <c r="BX31" s="29">
        <v>0</v>
      </c>
      <c r="BY31" s="29">
        <v>0</v>
      </c>
      <c r="BZ31" s="42" t="s">
        <v>87</v>
      </c>
      <c r="CA31" s="42" t="s">
        <v>87</v>
      </c>
      <c r="CB31" s="42" t="s">
        <v>87</v>
      </c>
      <c r="CC31" s="42" t="s">
        <v>87</v>
      </c>
      <c r="CD31" s="42" t="s">
        <v>87</v>
      </c>
      <c r="CE31" s="42" t="s">
        <v>87</v>
      </c>
      <c r="CF31" s="42" t="s">
        <v>87</v>
      </c>
      <c r="CG31" s="42" t="s">
        <v>87</v>
      </c>
      <c r="CH31" s="29">
        <v>0</v>
      </c>
      <c r="CI31" s="29">
        <v>0</v>
      </c>
      <c r="CJ31" s="29">
        <v>0</v>
      </c>
      <c r="CK31" s="29">
        <v>0</v>
      </c>
      <c r="CL31" s="29">
        <v>0</v>
      </c>
      <c r="CM31" s="29">
        <v>0</v>
      </c>
      <c r="CN31" s="29">
        <v>0</v>
      </c>
      <c r="CO31" s="29">
        <v>0</v>
      </c>
      <c r="CP31" s="42" t="s">
        <v>87</v>
      </c>
      <c r="CQ31" s="42" t="s">
        <v>87</v>
      </c>
      <c r="CR31" s="42" t="s">
        <v>87</v>
      </c>
      <c r="CS31" s="42" t="s">
        <v>87</v>
      </c>
      <c r="CT31" s="42" t="s">
        <v>87</v>
      </c>
      <c r="CU31" s="42" t="s">
        <v>87</v>
      </c>
      <c r="CV31" s="42" t="s">
        <v>87</v>
      </c>
      <c r="CW31" s="42" t="s">
        <v>87</v>
      </c>
      <c r="CX31" s="29">
        <v>0</v>
      </c>
      <c r="CY31" s="29">
        <v>0</v>
      </c>
      <c r="CZ31" s="29">
        <v>0</v>
      </c>
      <c r="DA31" s="29">
        <v>0</v>
      </c>
      <c r="DB31" s="29">
        <v>0</v>
      </c>
      <c r="DC31" s="29">
        <v>0</v>
      </c>
      <c r="DD31" s="29">
        <v>0</v>
      </c>
      <c r="DE31" s="29">
        <v>0</v>
      </c>
      <c r="DF31" s="42" t="s">
        <v>87</v>
      </c>
      <c r="DG31" s="42" t="s">
        <v>87</v>
      </c>
      <c r="DH31" s="42" t="s">
        <v>87</v>
      </c>
      <c r="DI31" s="42" t="s">
        <v>87</v>
      </c>
      <c r="DJ31" s="42" t="s">
        <v>87</v>
      </c>
      <c r="DK31" s="42" t="s">
        <v>87</v>
      </c>
      <c r="DL31" s="42" t="s">
        <v>87</v>
      </c>
      <c r="DM31" s="42" t="s">
        <v>87</v>
      </c>
      <c r="DN31" s="29">
        <v>0</v>
      </c>
      <c r="DO31" s="29">
        <v>0</v>
      </c>
      <c r="DP31" s="29">
        <v>0</v>
      </c>
      <c r="DQ31" s="29">
        <v>0</v>
      </c>
      <c r="DR31" s="29">
        <v>0</v>
      </c>
      <c r="DS31" s="29">
        <v>0</v>
      </c>
      <c r="DT31" s="29">
        <v>0</v>
      </c>
      <c r="DU31" s="29">
        <v>0</v>
      </c>
      <c r="DV31" s="42" t="s">
        <v>87</v>
      </c>
      <c r="DW31" s="42" t="s">
        <v>87</v>
      </c>
      <c r="DX31" s="42" t="s">
        <v>87</v>
      </c>
      <c r="DY31" s="42" t="s">
        <v>87</v>
      </c>
      <c r="DZ31" s="42" t="s">
        <v>87</v>
      </c>
      <c r="EA31" s="42" t="s">
        <v>87</v>
      </c>
      <c r="EB31" s="42" t="s">
        <v>87</v>
      </c>
      <c r="EC31" s="42" t="s">
        <v>87</v>
      </c>
      <c r="ED31" s="30"/>
    </row>
    <row r="32" spans="1:134" s="31" customFormat="1" ht="18.75" x14ac:dyDescent="0.3">
      <c r="A32" s="37" t="s">
        <v>110</v>
      </c>
      <c r="B32" s="38" t="s">
        <v>111</v>
      </c>
      <c r="C32" s="39" t="s">
        <v>86</v>
      </c>
      <c r="D32" s="29" t="s">
        <v>87</v>
      </c>
      <c r="E32" s="29" t="s">
        <v>87</v>
      </c>
      <c r="F32" s="29" t="s">
        <v>87</v>
      </c>
      <c r="G32" s="29" t="s">
        <v>87</v>
      </c>
      <c r="H32" s="29" t="s">
        <v>87</v>
      </c>
      <c r="I32" s="29" t="s">
        <v>87</v>
      </c>
      <c r="J32" s="29" t="s">
        <v>87</v>
      </c>
      <c r="K32" s="29" t="s">
        <v>87</v>
      </c>
      <c r="L32" s="29" t="s">
        <v>87</v>
      </c>
      <c r="M32" s="29" t="s">
        <v>87</v>
      </c>
      <c r="N32" s="29" t="s">
        <v>87</v>
      </c>
      <c r="O32" s="29" t="s">
        <v>87</v>
      </c>
      <c r="P32" s="29" t="s">
        <v>87</v>
      </c>
      <c r="Q32" s="29" t="s">
        <v>87</v>
      </c>
      <c r="R32" s="29" t="s">
        <v>87</v>
      </c>
      <c r="S32" s="29" t="s">
        <v>87</v>
      </c>
      <c r="T32" s="29" t="s">
        <v>87</v>
      </c>
      <c r="U32" s="29" t="s">
        <v>87</v>
      </c>
      <c r="V32" s="29">
        <v>0</v>
      </c>
      <c r="W32" s="29">
        <v>0</v>
      </c>
      <c r="X32" s="29">
        <v>0</v>
      </c>
      <c r="Y32" s="29">
        <v>0</v>
      </c>
      <c r="Z32" s="29">
        <v>0</v>
      </c>
      <c r="AA32" s="29">
        <v>0</v>
      </c>
      <c r="AB32" s="29">
        <v>0</v>
      </c>
      <c r="AC32" s="29">
        <v>0</v>
      </c>
      <c r="AD32" s="42" t="s">
        <v>87</v>
      </c>
      <c r="AE32" s="42" t="s">
        <v>87</v>
      </c>
      <c r="AF32" s="42" t="s">
        <v>87</v>
      </c>
      <c r="AG32" s="42" t="s">
        <v>87</v>
      </c>
      <c r="AH32" s="42" t="s">
        <v>87</v>
      </c>
      <c r="AI32" s="42" t="s">
        <v>87</v>
      </c>
      <c r="AJ32" s="42" t="s">
        <v>87</v>
      </c>
      <c r="AK32" s="42" t="s">
        <v>87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0</v>
      </c>
      <c r="AR32" s="29">
        <v>0</v>
      </c>
      <c r="AS32" s="29">
        <v>0</v>
      </c>
      <c r="AT32" s="42" t="s">
        <v>87</v>
      </c>
      <c r="AU32" s="42" t="s">
        <v>87</v>
      </c>
      <c r="AV32" s="42" t="s">
        <v>87</v>
      </c>
      <c r="AW32" s="42" t="s">
        <v>87</v>
      </c>
      <c r="AX32" s="42" t="s">
        <v>87</v>
      </c>
      <c r="AY32" s="42" t="s">
        <v>87</v>
      </c>
      <c r="AZ32" s="42" t="s">
        <v>87</v>
      </c>
      <c r="BA32" s="42" t="s">
        <v>87</v>
      </c>
      <c r="BB32" s="29">
        <v>0</v>
      </c>
      <c r="BC32" s="29">
        <v>0</v>
      </c>
      <c r="BD32" s="29">
        <v>0</v>
      </c>
      <c r="BE32" s="29">
        <v>0</v>
      </c>
      <c r="BF32" s="29">
        <v>0</v>
      </c>
      <c r="BG32" s="29">
        <v>0</v>
      </c>
      <c r="BH32" s="29">
        <v>0</v>
      </c>
      <c r="BI32" s="29">
        <v>0</v>
      </c>
      <c r="BJ32" s="42" t="s">
        <v>87</v>
      </c>
      <c r="BK32" s="42" t="s">
        <v>87</v>
      </c>
      <c r="BL32" s="42" t="s">
        <v>87</v>
      </c>
      <c r="BM32" s="42" t="s">
        <v>87</v>
      </c>
      <c r="BN32" s="42" t="s">
        <v>87</v>
      </c>
      <c r="BO32" s="42" t="s">
        <v>87</v>
      </c>
      <c r="BP32" s="42" t="s">
        <v>87</v>
      </c>
      <c r="BQ32" s="42" t="s">
        <v>87</v>
      </c>
      <c r="BR32" s="29">
        <v>0</v>
      </c>
      <c r="BS32" s="29">
        <v>0</v>
      </c>
      <c r="BT32" s="29">
        <v>0</v>
      </c>
      <c r="BU32" s="29">
        <v>0</v>
      </c>
      <c r="BV32" s="29">
        <v>0</v>
      </c>
      <c r="BW32" s="29">
        <v>0</v>
      </c>
      <c r="BX32" s="29">
        <v>0</v>
      </c>
      <c r="BY32" s="29">
        <v>0</v>
      </c>
      <c r="BZ32" s="42" t="s">
        <v>87</v>
      </c>
      <c r="CA32" s="42" t="s">
        <v>87</v>
      </c>
      <c r="CB32" s="42" t="s">
        <v>87</v>
      </c>
      <c r="CC32" s="42" t="s">
        <v>87</v>
      </c>
      <c r="CD32" s="42" t="s">
        <v>87</v>
      </c>
      <c r="CE32" s="42" t="s">
        <v>87</v>
      </c>
      <c r="CF32" s="42" t="s">
        <v>87</v>
      </c>
      <c r="CG32" s="42" t="s">
        <v>87</v>
      </c>
      <c r="CH32" s="29">
        <v>0</v>
      </c>
      <c r="CI32" s="29">
        <v>0</v>
      </c>
      <c r="CJ32" s="29">
        <v>0</v>
      </c>
      <c r="CK32" s="29">
        <v>0</v>
      </c>
      <c r="CL32" s="29">
        <v>0</v>
      </c>
      <c r="CM32" s="29">
        <v>0</v>
      </c>
      <c r="CN32" s="29">
        <v>0</v>
      </c>
      <c r="CO32" s="29">
        <v>0</v>
      </c>
      <c r="CP32" s="42" t="s">
        <v>87</v>
      </c>
      <c r="CQ32" s="42" t="s">
        <v>87</v>
      </c>
      <c r="CR32" s="42" t="s">
        <v>87</v>
      </c>
      <c r="CS32" s="42" t="s">
        <v>87</v>
      </c>
      <c r="CT32" s="42" t="s">
        <v>87</v>
      </c>
      <c r="CU32" s="42" t="s">
        <v>87</v>
      </c>
      <c r="CV32" s="42" t="s">
        <v>87</v>
      </c>
      <c r="CW32" s="42" t="s">
        <v>87</v>
      </c>
      <c r="CX32" s="29">
        <v>0</v>
      </c>
      <c r="CY32" s="29">
        <v>0</v>
      </c>
      <c r="CZ32" s="29">
        <v>0</v>
      </c>
      <c r="DA32" s="29">
        <v>0</v>
      </c>
      <c r="DB32" s="29">
        <v>0</v>
      </c>
      <c r="DC32" s="29">
        <v>0</v>
      </c>
      <c r="DD32" s="29">
        <v>0</v>
      </c>
      <c r="DE32" s="29">
        <v>0</v>
      </c>
      <c r="DF32" s="42" t="s">
        <v>87</v>
      </c>
      <c r="DG32" s="42" t="s">
        <v>87</v>
      </c>
      <c r="DH32" s="42" t="s">
        <v>87</v>
      </c>
      <c r="DI32" s="42" t="s">
        <v>87</v>
      </c>
      <c r="DJ32" s="42" t="s">
        <v>87</v>
      </c>
      <c r="DK32" s="42" t="s">
        <v>87</v>
      </c>
      <c r="DL32" s="42" t="s">
        <v>87</v>
      </c>
      <c r="DM32" s="42" t="s">
        <v>87</v>
      </c>
      <c r="DN32" s="29">
        <v>0</v>
      </c>
      <c r="DO32" s="29">
        <v>0</v>
      </c>
      <c r="DP32" s="29">
        <v>0</v>
      </c>
      <c r="DQ32" s="29">
        <v>0</v>
      </c>
      <c r="DR32" s="29">
        <v>0</v>
      </c>
      <c r="DS32" s="29">
        <v>0</v>
      </c>
      <c r="DT32" s="29">
        <v>0</v>
      </c>
      <c r="DU32" s="29">
        <v>0</v>
      </c>
      <c r="DV32" s="42" t="s">
        <v>87</v>
      </c>
      <c r="DW32" s="42" t="s">
        <v>87</v>
      </c>
      <c r="DX32" s="42" t="s">
        <v>87</v>
      </c>
      <c r="DY32" s="42" t="s">
        <v>87</v>
      </c>
      <c r="DZ32" s="42" t="s">
        <v>87</v>
      </c>
      <c r="EA32" s="42" t="s">
        <v>87</v>
      </c>
      <c r="EB32" s="42" t="s">
        <v>87</v>
      </c>
      <c r="EC32" s="42" t="s">
        <v>87</v>
      </c>
      <c r="ED32" s="30"/>
    </row>
    <row r="33" spans="1:134" s="31" customFormat="1" ht="31.5" x14ac:dyDescent="0.3">
      <c r="A33" s="37" t="s">
        <v>112</v>
      </c>
      <c r="B33" s="38" t="s">
        <v>113</v>
      </c>
      <c r="C33" s="39" t="s">
        <v>86</v>
      </c>
      <c r="D33" s="29" t="s">
        <v>87</v>
      </c>
      <c r="E33" s="29" t="s">
        <v>87</v>
      </c>
      <c r="F33" s="29" t="s">
        <v>87</v>
      </c>
      <c r="G33" s="29" t="s">
        <v>87</v>
      </c>
      <c r="H33" s="29" t="s">
        <v>87</v>
      </c>
      <c r="I33" s="29" t="s">
        <v>87</v>
      </c>
      <c r="J33" s="29" t="s">
        <v>87</v>
      </c>
      <c r="K33" s="29" t="s">
        <v>87</v>
      </c>
      <c r="L33" s="29" t="s">
        <v>87</v>
      </c>
      <c r="M33" s="29" t="s">
        <v>87</v>
      </c>
      <c r="N33" s="29" t="s">
        <v>87</v>
      </c>
      <c r="O33" s="29" t="s">
        <v>87</v>
      </c>
      <c r="P33" s="29" t="s">
        <v>87</v>
      </c>
      <c r="Q33" s="29" t="s">
        <v>87</v>
      </c>
      <c r="R33" s="29" t="s">
        <v>87</v>
      </c>
      <c r="S33" s="29" t="s">
        <v>87</v>
      </c>
      <c r="T33" s="29" t="s">
        <v>87</v>
      </c>
      <c r="U33" s="29" t="s">
        <v>87</v>
      </c>
      <c r="V33" s="29">
        <v>0</v>
      </c>
      <c r="W33" s="29">
        <v>0</v>
      </c>
      <c r="X33" s="29">
        <v>0</v>
      </c>
      <c r="Y33" s="29">
        <v>0</v>
      </c>
      <c r="Z33" s="29">
        <v>0</v>
      </c>
      <c r="AA33" s="29">
        <v>0</v>
      </c>
      <c r="AB33" s="29">
        <v>0</v>
      </c>
      <c r="AC33" s="29">
        <v>0</v>
      </c>
      <c r="AD33" s="42" t="s">
        <v>87</v>
      </c>
      <c r="AE33" s="42" t="s">
        <v>87</v>
      </c>
      <c r="AF33" s="42" t="s">
        <v>87</v>
      </c>
      <c r="AG33" s="42" t="s">
        <v>87</v>
      </c>
      <c r="AH33" s="42" t="s">
        <v>87</v>
      </c>
      <c r="AI33" s="42" t="s">
        <v>87</v>
      </c>
      <c r="AJ33" s="42" t="s">
        <v>87</v>
      </c>
      <c r="AK33" s="42" t="s">
        <v>87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0</v>
      </c>
      <c r="AR33" s="29">
        <v>0</v>
      </c>
      <c r="AS33" s="29">
        <v>0</v>
      </c>
      <c r="AT33" s="42" t="s">
        <v>87</v>
      </c>
      <c r="AU33" s="42" t="s">
        <v>87</v>
      </c>
      <c r="AV33" s="42" t="s">
        <v>87</v>
      </c>
      <c r="AW33" s="42" t="s">
        <v>87</v>
      </c>
      <c r="AX33" s="42" t="s">
        <v>87</v>
      </c>
      <c r="AY33" s="42" t="s">
        <v>87</v>
      </c>
      <c r="AZ33" s="42" t="s">
        <v>87</v>
      </c>
      <c r="BA33" s="42" t="s">
        <v>87</v>
      </c>
      <c r="BB33" s="29">
        <v>0</v>
      </c>
      <c r="BC33" s="29">
        <v>0</v>
      </c>
      <c r="BD33" s="29">
        <v>0</v>
      </c>
      <c r="BE33" s="29">
        <v>0</v>
      </c>
      <c r="BF33" s="29">
        <v>0</v>
      </c>
      <c r="BG33" s="29">
        <v>0</v>
      </c>
      <c r="BH33" s="29">
        <v>0</v>
      </c>
      <c r="BI33" s="29">
        <v>0</v>
      </c>
      <c r="BJ33" s="42" t="s">
        <v>87</v>
      </c>
      <c r="BK33" s="42" t="s">
        <v>87</v>
      </c>
      <c r="BL33" s="42" t="s">
        <v>87</v>
      </c>
      <c r="BM33" s="42" t="s">
        <v>87</v>
      </c>
      <c r="BN33" s="42" t="s">
        <v>87</v>
      </c>
      <c r="BO33" s="42" t="s">
        <v>87</v>
      </c>
      <c r="BP33" s="42" t="s">
        <v>87</v>
      </c>
      <c r="BQ33" s="42" t="s">
        <v>87</v>
      </c>
      <c r="BR33" s="29">
        <v>0</v>
      </c>
      <c r="BS33" s="29">
        <v>0</v>
      </c>
      <c r="BT33" s="29">
        <v>0</v>
      </c>
      <c r="BU33" s="29">
        <v>0</v>
      </c>
      <c r="BV33" s="29">
        <v>0</v>
      </c>
      <c r="BW33" s="29">
        <v>0</v>
      </c>
      <c r="BX33" s="29">
        <v>0</v>
      </c>
      <c r="BY33" s="29">
        <v>0</v>
      </c>
      <c r="BZ33" s="42" t="s">
        <v>87</v>
      </c>
      <c r="CA33" s="42" t="s">
        <v>87</v>
      </c>
      <c r="CB33" s="42" t="s">
        <v>87</v>
      </c>
      <c r="CC33" s="42" t="s">
        <v>87</v>
      </c>
      <c r="CD33" s="42" t="s">
        <v>87</v>
      </c>
      <c r="CE33" s="42" t="s">
        <v>87</v>
      </c>
      <c r="CF33" s="42" t="s">
        <v>87</v>
      </c>
      <c r="CG33" s="42" t="s">
        <v>87</v>
      </c>
      <c r="CH33" s="29">
        <v>0</v>
      </c>
      <c r="CI33" s="29">
        <v>0</v>
      </c>
      <c r="CJ33" s="29">
        <v>0</v>
      </c>
      <c r="CK33" s="29">
        <v>0</v>
      </c>
      <c r="CL33" s="29">
        <v>0</v>
      </c>
      <c r="CM33" s="29">
        <v>0</v>
      </c>
      <c r="CN33" s="29">
        <v>0</v>
      </c>
      <c r="CO33" s="29">
        <v>0</v>
      </c>
      <c r="CP33" s="42" t="s">
        <v>87</v>
      </c>
      <c r="CQ33" s="42" t="s">
        <v>87</v>
      </c>
      <c r="CR33" s="42" t="s">
        <v>87</v>
      </c>
      <c r="CS33" s="42" t="s">
        <v>87</v>
      </c>
      <c r="CT33" s="42" t="s">
        <v>87</v>
      </c>
      <c r="CU33" s="42" t="s">
        <v>87</v>
      </c>
      <c r="CV33" s="42" t="s">
        <v>87</v>
      </c>
      <c r="CW33" s="42" t="s">
        <v>87</v>
      </c>
      <c r="CX33" s="29">
        <v>0</v>
      </c>
      <c r="CY33" s="29">
        <v>0</v>
      </c>
      <c r="CZ33" s="29">
        <v>0</v>
      </c>
      <c r="DA33" s="29">
        <v>0</v>
      </c>
      <c r="DB33" s="29">
        <v>0</v>
      </c>
      <c r="DC33" s="29">
        <v>0</v>
      </c>
      <c r="DD33" s="29">
        <v>0</v>
      </c>
      <c r="DE33" s="29">
        <v>0</v>
      </c>
      <c r="DF33" s="42" t="s">
        <v>87</v>
      </c>
      <c r="DG33" s="42" t="s">
        <v>87</v>
      </c>
      <c r="DH33" s="42" t="s">
        <v>87</v>
      </c>
      <c r="DI33" s="42" t="s">
        <v>87</v>
      </c>
      <c r="DJ33" s="42" t="s">
        <v>87</v>
      </c>
      <c r="DK33" s="42" t="s">
        <v>87</v>
      </c>
      <c r="DL33" s="42" t="s">
        <v>87</v>
      </c>
      <c r="DM33" s="42" t="s">
        <v>87</v>
      </c>
      <c r="DN33" s="29">
        <v>0</v>
      </c>
      <c r="DO33" s="29">
        <v>0</v>
      </c>
      <c r="DP33" s="29">
        <v>0</v>
      </c>
      <c r="DQ33" s="29">
        <v>0</v>
      </c>
      <c r="DR33" s="29">
        <v>0</v>
      </c>
      <c r="DS33" s="29">
        <v>0</v>
      </c>
      <c r="DT33" s="29">
        <v>0</v>
      </c>
      <c r="DU33" s="29">
        <v>0</v>
      </c>
      <c r="DV33" s="42" t="s">
        <v>87</v>
      </c>
      <c r="DW33" s="42" t="s">
        <v>87</v>
      </c>
      <c r="DX33" s="42" t="s">
        <v>87</v>
      </c>
      <c r="DY33" s="42" t="s">
        <v>87</v>
      </c>
      <c r="DZ33" s="42" t="s">
        <v>87</v>
      </c>
      <c r="EA33" s="42" t="s">
        <v>87</v>
      </c>
      <c r="EB33" s="42" t="s">
        <v>87</v>
      </c>
      <c r="EC33" s="42" t="s">
        <v>87</v>
      </c>
      <c r="ED33" s="30"/>
    </row>
    <row r="34" spans="1:134" s="31" customFormat="1" ht="18.75" x14ac:dyDescent="0.3">
      <c r="A34" s="37" t="s">
        <v>114</v>
      </c>
      <c r="B34" s="38" t="s">
        <v>115</v>
      </c>
      <c r="C34" s="39" t="s">
        <v>86</v>
      </c>
      <c r="D34" s="29" t="s">
        <v>87</v>
      </c>
      <c r="E34" s="29" t="s">
        <v>87</v>
      </c>
      <c r="F34" s="29" t="s">
        <v>87</v>
      </c>
      <c r="G34" s="29" t="s">
        <v>87</v>
      </c>
      <c r="H34" s="29" t="s">
        <v>87</v>
      </c>
      <c r="I34" s="29" t="s">
        <v>87</v>
      </c>
      <c r="J34" s="29" t="s">
        <v>87</v>
      </c>
      <c r="K34" s="29" t="s">
        <v>87</v>
      </c>
      <c r="L34" s="29" t="s">
        <v>87</v>
      </c>
      <c r="M34" s="29" t="s">
        <v>87</v>
      </c>
      <c r="N34" s="29" t="s">
        <v>87</v>
      </c>
      <c r="O34" s="29" t="s">
        <v>87</v>
      </c>
      <c r="P34" s="29" t="s">
        <v>87</v>
      </c>
      <c r="Q34" s="29" t="s">
        <v>87</v>
      </c>
      <c r="R34" s="29" t="s">
        <v>87</v>
      </c>
      <c r="S34" s="29" t="s">
        <v>87</v>
      </c>
      <c r="T34" s="29" t="s">
        <v>87</v>
      </c>
      <c r="U34" s="29" t="s">
        <v>87</v>
      </c>
      <c r="V34" s="29">
        <v>0</v>
      </c>
      <c r="W34" s="29">
        <v>0</v>
      </c>
      <c r="X34" s="29">
        <v>0</v>
      </c>
      <c r="Y34" s="29">
        <v>0</v>
      </c>
      <c r="Z34" s="29">
        <v>0</v>
      </c>
      <c r="AA34" s="29">
        <v>0</v>
      </c>
      <c r="AB34" s="29">
        <v>0</v>
      </c>
      <c r="AC34" s="29">
        <v>0</v>
      </c>
      <c r="AD34" s="42" t="s">
        <v>87</v>
      </c>
      <c r="AE34" s="42" t="s">
        <v>87</v>
      </c>
      <c r="AF34" s="42" t="s">
        <v>87</v>
      </c>
      <c r="AG34" s="42" t="s">
        <v>87</v>
      </c>
      <c r="AH34" s="42" t="s">
        <v>87</v>
      </c>
      <c r="AI34" s="42" t="s">
        <v>87</v>
      </c>
      <c r="AJ34" s="42" t="s">
        <v>87</v>
      </c>
      <c r="AK34" s="42" t="s">
        <v>87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0</v>
      </c>
      <c r="AR34" s="29">
        <v>0</v>
      </c>
      <c r="AS34" s="29">
        <v>0</v>
      </c>
      <c r="AT34" s="42" t="s">
        <v>87</v>
      </c>
      <c r="AU34" s="42" t="s">
        <v>87</v>
      </c>
      <c r="AV34" s="42" t="s">
        <v>87</v>
      </c>
      <c r="AW34" s="42" t="s">
        <v>87</v>
      </c>
      <c r="AX34" s="42" t="s">
        <v>87</v>
      </c>
      <c r="AY34" s="42" t="s">
        <v>87</v>
      </c>
      <c r="AZ34" s="42" t="s">
        <v>87</v>
      </c>
      <c r="BA34" s="42" t="s">
        <v>87</v>
      </c>
      <c r="BB34" s="29">
        <v>0</v>
      </c>
      <c r="BC34" s="29">
        <v>0</v>
      </c>
      <c r="BD34" s="29">
        <v>0</v>
      </c>
      <c r="BE34" s="29">
        <v>0</v>
      </c>
      <c r="BF34" s="29">
        <v>0</v>
      </c>
      <c r="BG34" s="29">
        <v>0</v>
      </c>
      <c r="BH34" s="29">
        <v>0</v>
      </c>
      <c r="BI34" s="29">
        <v>0</v>
      </c>
      <c r="BJ34" s="42" t="s">
        <v>87</v>
      </c>
      <c r="BK34" s="42" t="s">
        <v>87</v>
      </c>
      <c r="BL34" s="42" t="s">
        <v>87</v>
      </c>
      <c r="BM34" s="42" t="s">
        <v>87</v>
      </c>
      <c r="BN34" s="42" t="s">
        <v>87</v>
      </c>
      <c r="BO34" s="42" t="s">
        <v>87</v>
      </c>
      <c r="BP34" s="42" t="s">
        <v>87</v>
      </c>
      <c r="BQ34" s="42" t="s">
        <v>87</v>
      </c>
      <c r="BR34" s="29">
        <v>0</v>
      </c>
      <c r="BS34" s="29">
        <v>0</v>
      </c>
      <c r="BT34" s="29">
        <v>0</v>
      </c>
      <c r="BU34" s="29">
        <v>0</v>
      </c>
      <c r="BV34" s="29">
        <v>0</v>
      </c>
      <c r="BW34" s="29">
        <v>0</v>
      </c>
      <c r="BX34" s="29">
        <v>0</v>
      </c>
      <c r="BY34" s="29">
        <v>0</v>
      </c>
      <c r="BZ34" s="42" t="s">
        <v>87</v>
      </c>
      <c r="CA34" s="42" t="s">
        <v>87</v>
      </c>
      <c r="CB34" s="42" t="s">
        <v>87</v>
      </c>
      <c r="CC34" s="42" t="s">
        <v>87</v>
      </c>
      <c r="CD34" s="42" t="s">
        <v>87</v>
      </c>
      <c r="CE34" s="42" t="s">
        <v>87</v>
      </c>
      <c r="CF34" s="42" t="s">
        <v>87</v>
      </c>
      <c r="CG34" s="42" t="s">
        <v>87</v>
      </c>
      <c r="CH34" s="29">
        <v>0</v>
      </c>
      <c r="CI34" s="29">
        <v>0</v>
      </c>
      <c r="CJ34" s="29">
        <v>0</v>
      </c>
      <c r="CK34" s="29">
        <v>0</v>
      </c>
      <c r="CL34" s="29">
        <v>0</v>
      </c>
      <c r="CM34" s="29">
        <v>0</v>
      </c>
      <c r="CN34" s="29">
        <v>0</v>
      </c>
      <c r="CO34" s="29">
        <v>0</v>
      </c>
      <c r="CP34" s="42" t="s">
        <v>87</v>
      </c>
      <c r="CQ34" s="42" t="s">
        <v>87</v>
      </c>
      <c r="CR34" s="42" t="s">
        <v>87</v>
      </c>
      <c r="CS34" s="42" t="s">
        <v>87</v>
      </c>
      <c r="CT34" s="42" t="s">
        <v>87</v>
      </c>
      <c r="CU34" s="42" t="s">
        <v>87</v>
      </c>
      <c r="CV34" s="42" t="s">
        <v>87</v>
      </c>
      <c r="CW34" s="42" t="s">
        <v>87</v>
      </c>
      <c r="CX34" s="29">
        <v>0</v>
      </c>
      <c r="CY34" s="29">
        <v>0</v>
      </c>
      <c r="CZ34" s="29">
        <v>0</v>
      </c>
      <c r="DA34" s="29">
        <v>0</v>
      </c>
      <c r="DB34" s="29">
        <v>0</v>
      </c>
      <c r="DC34" s="29">
        <v>0</v>
      </c>
      <c r="DD34" s="29">
        <v>0</v>
      </c>
      <c r="DE34" s="29">
        <v>0</v>
      </c>
      <c r="DF34" s="42" t="s">
        <v>87</v>
      </c>
      <c r="DG34" s="42" t="s">
        <v>87</v>
      </c>
      <c r="DH34" s="42" t="s">
        <v>87</v>
      </c>
      <c r="DI34" s="42" t="s">
        <v>87</v>
      </c>
      <c r="DJ34" s="42" t="s">
        <v>87</v>
      </c>
      <c r="DK34" s="42" t="s">
        <v>87</v>
      </c>
      <c r="DL34" s="42" t="s">
        <v>87</v>
      </c>
      <c r="DM34" s="42" t="s">
        <v>87</v>
      </c>
      <c r="DN34" s="29">
        <v>0</v>
      </c>
      <c r="DO34" s="29">
        <v>0</v>
      </c>
      <c r="DP34" s="29">
        <v>0</v>
      </c>
      <c r="DQ34" s="29">
        <v>0</v>
      </c>
      <c r="DR34" s="29">
        <v>0</v>
      </c>
      <c r="DS34" s="29">
        <v>0</v>
      </c>
      <c r="DT34" s="29">
        <v>0</v>
      </c>
      <c r="DU34" s="29">
        <v>0</v>
      </c>
      <c r="DV34" s="42" t="s">
        <v>87</v>
      </c>
      <c r="DW34" s="42" t="s">
        <v>87</v>
      </c>
      <c r="DX34" s="42" t="s">
        <v>87</v>
      </c>
      <c r="DY34" s="42" t="s">
        <v>87</v>
      </c>
      <c r="DZ34" s="42" t="s">
        <v>87</v>
      </c>
      <c r="EA34" s="42" t="s">
        <v>87</v>
      </c>
      <c r="EB34" s="42" t="s">
        <v>87</v>
      </c>
      <c r="EC34" s="42" t="s">
        <v>87</v>
      </c>
      <c r="ED34" s="30"/>
    </row>
    <row r="35" spans="1:134" s="31" customFormat="1" ht="47.25" x14ac:dyDescent="0.3">
      <c r="A35" s="37" t="s">
        <v>116</v>
      </c>
      <c r="B35" s="38" t="s">
        <v>117</v>
      </c>
      <c r="C35" s="39" t="s">
        <v>86</v>
      </c>
      <c r="D35" s="29" t="s">
        <v>87</v>
      </c>
      <c r="E35" s="29" t="s">
        <v>87</v>
      </c>
      <c r="F35" s="29" t="s">
        <v>87</v>
      </c>
      <c r="G35" s="29" t="s">
        <v>87</v>
      </c>
      <c r="H35" s="29" t="s">
        <v>87</v>
      </c>
      <c r="I35" s="29" t="s">
        <v>87</v>
      </c>
      <c r="J35" s="29" t="s">
        <v>87</v>
      </c>
      <c r="K35" s="29" t="s">
        <v>87</v>
      </c>
      <c r="L35" s="29" t="s">
        <v>87</v>
      </c>
      <c r="M35" s="29" t="s">
        <v>87</v>
      </c>
      <c r="N35" s="29" t="s">
        <v>87</v>
      </c>
      <c r="O35" s="29" t="s">
        <v>87</v>
      </c>
      <c r="P35" s="29" t="s">
        <v>87</v>
      </c>
      <c r="Q35" s="29" t="s">
        <v>87</v>
      </c>
      <c r="R35" s="29" t="s">
        <v>87</v>
      </c>
      <c r="S35" s="29" t="s">
        <v>87</v>
      </c>
      <c r="T35" s="29" t="s">
        <v>87</v>
      </c>
      <c r="U35" s="29" t="s">
        <v>87</v>
      </c>
      <c r="V35" s="29">
        <v>0</v>
      </c>
      <c r="W35" s="29">
        <v>0</v>
      </c>
      <c r="X35" s="29">
        <v>0</v>
      </c>
      <c r="Y35" s="29">
        <v>0</v>
      </c>
      <c r="Z35" s="29">
        <v>0</v>
      </c>
      <c r="AA35" s="29">
        <v>0</v>
      </c>
      <c r="AB35" s="29">
        <v>0</v>
      </c>
      <c r="AC35" s="29">
        <v>0</v>
      </c>
      <c r="AD35" s="42" t="s">
        <v>87</v>
      </c>
      <c r="AE35" s="42" t="s">
        <v>87</v>
      </c>
      <c r="AF35" s="42" t="s">
        <v>87</v>
      </c>
      <c r="AG35" s="42" t="s">
        <v>87</v>
      </c>
      <c r="AH35" s="42" t="s">
        <v>87</v>
      </c>
      <c r="AI35" s="42" t="s">
        <v>87</v>
      </c>
      <c r="AJ35" s="42" t="s">
        <v>87</v>
      </c>
      <c r="AK35" s="42" t="s">
        <v>87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42" t="s">
        <v>87</v>
      </c>
      <c r="AU35" s="42" t="s">
        <v>87</v>
      </c>
      <c r="AV35" s="42" t="s">
        <v>87</v>
      </c>
      <c r="AW35" s="42" t="s">
        <v>87</v>
      </c>
      <c r="AX35" s="42" t="s">
        <v>87</v>
      </c>
      <c r="AY35" s="42" t="s">
        <v>87</v>
      </c>
      <c r="AZ35" s="42" t="s">
        <v>87</v>
      </c>
      <c r="BA35" s="42" t="s">
        <v>87</v>
      </c>
      <c r="BB35" s="29">
        <v>0</v>
      </c>
      <c r="BC35" s="29">
        <v>0</v>
      </c>
      <c r="BD35" s="29">
        <v>0</v>
      </c>
      <c r="BE35" s="29">
        <v>0</v>
      </c>
      <c r="BF35" s="29">
        <v>0</v>
      </c>
      <c r="BG35" s="29">
        <v>0</v>
      </c>
      <c r="BH35" s="29">
        <v>0</v>
      </c>
      <c r="BI35" s="29">
        <v>0</v>
      </c>
      <c r="BJ35" s="42" t="s">
        <v>87</v>
      </c>
      <c r="BK35" s="42" t="s">
        <v>87</v>
      </c>
      <c r="BL35" s="42" t="s">
        <v>87</v>
      </c>
      <c r="BM35" s="42" t="s">
        <v>87</v>
      </c>
      <c r="BN35" s="42" t="s">
        <v>87</v>
      </c>
      <c r="BO35" s="42" t="s">
        <v>87</v>
      </c>
      <c r="BP35" s="42" t="s">
        <v>87</v>
      </c>
      <c r="BQ35" s="42" t="s">
        <v>87</v>
      </c>
      <c r="BR35" s="29">
        <v>0</v>
      </c>
      <c r="BS35" s="29">
        <v>0</v>
      </c>
      <c r="BT35" s="29">
        <v>0</v>
      </c>
      <c r="BU35" s="29">
        <v>0</v>
      </c>
      <c r="BV35" s="29">
        <v>0</v>
      </c>
      <c r="BW35" s="29">
        <v>0</v>
      </c>
      <c r="BX35" s="29">
        <v>0</v>
      </c>
      <c r="BY35" s="29">
        <v>0</v>
      </c>
      <c r="BZ35" s="42" t="s">
        <v>87</v>
      </c>
      <c r="CA35" s="42" t="s">
        <v>87</v>
      </c>
      <c r="CB35" s="42" t="s">
        <v>87</v>
      </c>
      <c r="CC35" s="42" t="s">
        <v>87</v>
      </c>
      <c r="CD35" s="42" t="s">
        <v>87</v>
      </c>
      <c r="CE35" s="42" t="s">
        <v>87</v>
      </c>
      <c r="CF35" s="42" t="s">
        <v>87</v>
      </c>
      <c r="CG35" s="42" t="s">
        <v>87</v>
      </c>
      <c r="CH35" s="29">
        <v>0</v>
      </c>
      <c r="CI35" s="29">
        <v>0</v>
      </c>
      <c r="CJ35" s="29">
        <v>0</v>
      </c>
      <c r="CK35" s="29">
        <v>0</v>
      </c>
      <c r="CL35" s="29">
        <v>0</v>
      </c>
      <c r="CM35" s="29">
        <v>0</v>
      </c>
      <c r="CN35" s="29">
        <v>0</v>
      </c>
      <c r="CO35" s="29">
        <v>0</v>
      </c>
      <c r="CP35" s="42" t="s">
        <v>87</v>
      </c>
      <c r="CQ35" s="42" t="s">
        <v>87</v>
      </c>
      <c r="CR35" s="42" t="s">
        <v>87</v>
      </c>
      <c r="CS35" s="42" t="s">
        <v>87</v>
      </c>
      <c r="CT35" s="42" t="s">
        <v>87</v>
      </c>
      <c r="CU35" s="42" t="s">
        <v>87</v>
      </c>
      <c r="CV35" s="42" t="s">
        <v>87</v>
      </c>
      <c r="CW35" s="42" t="s">
        <v>87</v>
      </c>
      <c r="CX35" s="29">
        <v>0</v>
      </c>
      <c r="CY35" s="29">
        <v>0</v>
      </c>
      <c r="CZ35" s="29">
        <v>0</v>
      </c>
      <c r="DA35" s="29">
        <v>0</v>
      </c>
      <c r="DB35" s="29">
        <v>0</v>
      </c>
      <c r="DC35" s="29">
        <v>0</v>
      </c>
      <c r="DD35" s="29">
        <v>0</v>
      </c>
      <c r="DE35" s="29">
        <v>0</v>
      </c>
      <c r="DF35" s="42" t="s">
        <v>87</v>
      </c>
      <c r="DG35" s="42" t="s">
        <v>87</v>
      </c>
      <c r="DH35" s="42" t="s">
        <v>87</v>
      </c>
      <c r="DI35" s="42" t="s">
        <v>87</v>
      </c>
      <c r="DJ35" s="42" t="s">
        <v>87</v>
      </c>
      <c r="DK35" s="42" t="s">
        <v>87</v>
      </c>
      <c r="DL35" s="42" t="s">
        <v>87</v>
      </c>
      <c r="DM35" s="42" t="s">
        <v>87</v>
      </c>
      <c r="DN35" s="29">
        <v>0</v>
      </c>
      <c r="DO35" s="29">
        <v>0</v>
      </c>
      <c r="DP35" s="29">
        <v>0</v>
      </c>
      <c r="DQ35" s="29">
        <v>0</v>
      </c>
      <c r="DR35" s="29">
        <v>0</v>
      </c>
      <c r="DS35" s="29">
        <v>0</v>
      </c>
      <c r="DT35" s="29">
        <v>0</v>
      </c>
      <c r="DU35" s="29">
        <v>0</v>
      </c>
      <c r="DV35" s="42" t="s">
        <v>87</v>
      </c>
      <c r="DW35" s="42" t="s">
        <v>87</v>
      </c>
      <c r="DX35" s="42" t="s">
        <v>87</v>
      </c>
      <c r="DY35" s="42" t="s">
        <v>87</v>
      </c>
      <c r="DZ35" s="42" t="s">
        <v>87</v>
      </c>
      <c r="EA35" s="42" t="s">
        <v>87</v>
      </c>
      <c r="EB35" s="42" t="s">
        <v>87</v>
      </c>
      <c r="EC35" s="42" t="s">
        <v>87</v>
      </c>
      <c r="ED35" s="30"/>
    </row>
    <row r="36" spans="1:134" s="31" customFormat="1" ht="31.5" x14ac:dyDescent="0.3">
      <c r="A36" s="37" t="s">
        <v>118</v>
      </c>
      <c r="B36" s="38" t="s">
        <v>119</v>
      </c>
      <c r="C36" s="39" t="s">
        <v>86</v>
      </c>
      <c r="D36" s="29" t="s">
        <v>87</v>
      </c>
      <c r="E36" s="29" t="s">
        <v>87</v>
      </c>
      <c r="F36" s="29" t="s">
        <v>87</v>
      </c>
      <c r="G36" s="29" t="s">
        <v>87</v>
      </c>
      <c r="H36" s="29" t="s">
        <v>87</v>
      </c>
      <c r="I36" s="29" t="s">
        <v>87</v>
      </c>
      <c r="J36" s="29" t="s">
        <v>87</v>
      </c>
      <c r="K36" s="29" t="s">
        <v>87</v>
      </c>
      <c r="L36" s="29" t="s">
        <v>87</v>
      </c>
      <c r="M36" s="29" t="s">
        <v>87</v>
      </c>
      <c r="N36" s="29" t="s">
        <v>87</v>
      </c>
      <c r="O36" s="29" t="s">
        <v>87</v>
      </c>
      <c r="P36" s="29" t="s">
        <v>87</v>
      </c>
      <c r="Q36" s="29" t="s">
        <v>87</v>
      </c>
      <c r="R36" s="29" t="s">
        <v>87</v>
      </c>
      <c r="S36" s="29" t="s">
        <v>87</v>
      </c>
      <c r="T36" s="29" t="s">
        <v>87</v>
      </c>
      <c r="U36" s="29" t="s">
        <v>87</v>
      </c>
      <c r="V36" s="29">
        <v>0</v>
      </c>
      <c r="W36" s="29">
        <v>0</v>
      </c>
      <c r="X36" s="29">
        <v>0</v>
      </c>
      <c r="Y36" s="29">
        <v>0</v>
      </c>
      <c r="Z36" s="29">
        <v>0</v>
      </c>
      <c r="AA36" s="29">
        <v>0</v>
      </c>
      <c r="AB36" s="29">
        <v>0</v>
      </c>
      <c r="AC36" s="29">
        <v>0</v>
      </c>
      <c r="AD36" s="42" t="s">
        <v>87</v>
      </c>
      <c r="AE36" s="42" t="s">
        <v>87</v>
      </c>
      <c r="AF36" s="42" t="s">
        <v>87</v>
      </c>
      <c r="AG36" s="42" t="s">
        <v>87</v>
      </c>
      <c r="AH36" s="42" t="s">
        <v>87</v>
      </c>
      <c r="AI36" s="42" t="s">
        <v>87</v>
      </c>
      <c r="AJ36" s="42" t="s">
        <v>87</v>
      </c>
      <c r="AK36" s="42" t="s">
        <v>87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42" t="s">
        <v>87</v>
      </c>
      <c r="AU36" s="42" t="s">
        <v>87</v>
      </c>
      <c r="AV36" s="42" t="s">
        <v>87</v>
      </c>
      <c r="AW36" s="42" t="s">
        <v>87</v>
      </c>
      <c r="AX36" s="42" t="s">
        <v>87</v>
      </c>
      <c r="AY36" s="42" t="s">
        <v>87</v>
      </c>
      <c r="AZ36" s="42" t="s">
        <v>87</v>
      </c>
      <c r="BA36" s="42" t="s">
        <v>87</v>
      </c>
      <c r="BB36" s="29">
        <v>0</v>
      </c>
      <c r="BC36" s="29">
        <v>0</v>
      </c>
      <c r="BD36" s="29">
        <v>0</v>
      </c>
      <c r="BE36" s="29">
        <v>0</v>
      </c>
      <c r="BF36" s="29">
        <v>0</v>
      </c>
      <c r="BG36" s="29">
        <v>0</v>
      </c>
      <c r="BH36" s="29">
        <v>0</v>
      </c>
      <c r="BI36" s="29">
        <v>0</v>
      </c>
      <c r="BJ36" s="42" t="s">
        <v>87</v>
      </c>
      <c r="BK36" s="42" t="s">
        <v>87</v>
      </c>
      <c r="BL36" s="42" t="s">
        <v>87</v>
      </c>
      <c r="BM36" s="42" t="s">
        <v>87</v>
      </c>
      <c r="BN36" s="42" t="s">
        <v>87</v>
      </c>
      <c r="BO36" s="42" t="s">
        <v>87</v>
      </c>
      <c r="BP36" s="42" t="s">
        <v>87</v>
      </c>
      <c r="BQ36" s="42" t="s">
        <v>87</v>
      </c>
      <c r="BR36" s="29">
        <v>0</v>
      </c>
      <c r="BS36" s="29">
        <v>0</v>
      </c>
      <c r="BT36" s="29">
        <v>0</v>
      </c>
      <c r="BU36" s="29">
        <v>0</v>
      </c>
      <c r="BV36" s="29">
        <v>0</v>
      </c>
      <c r="BW36" s="29">
        <v>0</v>
      </c>
      <c r="BX36" s="29">
        <v>0</v>
      </c>
      <c r="BY36" s="29">
        <v>0</v>
      </c>
      <c r="BZ36" s="42" t="s">
        <v>87</v>
      </c>
      <c r="CA36" s="42" t="s">
        <v>87</v>
      </c>
      <c r="CB36" s="42" t="s">
        <v>87</v>
      </c>
      <c r="CC36" s="42" t="s">
        <v>87</v>
      </c>
      <c r="CD36" s="42" t="s">
        <v>87</v>
      </c>
      <c r="CE36" s="42" t="s">
        <v>87</v>
      </c>
      <c r="CF36" s="42" t="s">
        <v>87</v>
      </c>
      <c r="CG36" s="42" t="s">
        <v>87</v>
      </c>
      <c r="CH36" s="29">
        <v>0</v>
      </c>
      <c r="CI36" s="29">
        <v>0</v>
      </c>
      <c r="CJ36" s="29">
        <v>0</v>
      </c>
      <c r="CK36" s="29">
        <v>0</v>
      </c>
      <c r="CL36" s="29">
        <v>0</v>
      </c>
      <c r="CM36" s="29">
        <v>0</v>
      </c>
      <c r="CN36" s="29">
        <v>0</v>
      </c>
      <c r="CO36" s="29">
        <v>0</v>
      </c>
      <c r="CP36" s="42" t="s">
        <v>87</v>
      </c>
      <c r="CQ36" s="42" t="s">
        <v>87</v>
      </c>
      <c r="CR36" s="42" t="s">
        <v>87</v>
      </c>
      <c r="CS36" s="42" t="s">
        <v>87</v>
      </c>
      <c r="CT36" s="42" t="s">
        <v>87</v>
      </c>
      <c r="CU36" s="42" t="s">
        <v>87</v>
      </c>
      <c r="CV36" s="42" t="s">
        <v>87</v>
      </c>
      <c r="CW36" s="42" t="s">
        <v>87</v>
      </c>
      <c r="CX36" s="29">
        <v>0</v>
      </c>
      <c r="CY36" s="29">
        <v>0</v>
      </c>
      <c r="CZ36" s="29">
        <v>0</v>
      </c>
      <c r="DA36" s="29">
        <v>0</v>
      </c>
      <c r="DB36" s="29">
        <v>0</v>
      </c>
      <c r="DC36" s="29">
        <v>0</v>
      </c>
      <c r="DD36" s="29">
        <v>0</v>
      </c>
      <c r="DE36" s="29">
        <v>0</v>
      </c>
      <c r="DF36" s="42" t="s">
        <v>87</v>
      </c>
      <c r="DG36" s="42" t="s">
        <v>87</v>
      </c>
      <c r="DH36" s="42" t="s">
        <v>87</v>
      </c>
      <c r="DI36" s="42" t="s">
        <v>87</v>
      </c>
      <c r="DJ36" s="42" t="s">
        <v>87</v>
      </c>
      <c r="DK36" s="42" t="s">
        <v>87</v>
      </c>
      <c r="DL36" s="42" t="s">
        <v>87</v>
      </c>
      <c r="DM36" s="42" t="s">
        <v>87</v>
      </c>
      <c r="DN36" s="29">
        <v>0</v>
      </c>
      <c r="DO36" s="29">
        <v>0</v>
      </c>
      <c r="DP36" s="29">
        <v>0</v>
      </c>
      <c r="DQ36" s="29">
        <v>0</v>
      </c>
      <c r="DR36" s="29">
        <v>0</v>
      </c>
      <c r="DS36" s="29">
        <v>0</v>
      </c>
      <c r="DT36" s="29">
        <v>0</v>
      </c>
      <c r="DU36" s="29">
        <v>0</v>
      </c>
      <c r="DV36" s="42" t="s">
        <v>87</v>
      </c>
      <c r="DW36" s="42" t="s">
        <v>87</v>
      </c>
      <c r="DX36" s="42" t="s">
        <v>87</v>
      </c>
      <c r="DY36" s="42" t="s">
        <v>87</v>
      </c>
      <c r="DZ36" s="42" t="s">
        <v>87</v>
      </c>
      <c r="EA36" s="42" t="s">
        <v>87</v>
      </c>
      <c r="EB36" s="42" t="s">
        <v>87</v>
      </c>
      <c r="EC36" s="42" t="s">
        <v>87</v>
      </c>
      <c r="ED36" s="30"/>
    </row>
    <row r="37" spans="1:134" s="31" customFormat="1" ht="31.5" x14ac:dyDescent="0.3">
      <c r="A37" s="37" t="s">
        <v>120</v>
      </c>
      <c r="B37" s="38" t="s">
        <v>121</v>
      </c>
      <c r="C37" s="39" t="s">
        <v>86</v>
      </c>
      <c r="D37" s="29" t="s">
        <v>87</v>
      </c>
      <c r="E37" s="29" t="s">
        <v>87</v>
      </c>
      <c r="F37" s="29" t="s">
        <v>87</v>
      </c>
      <c r="G37" s="29" t="s">
        <v>87</v>
      </c>
      <c r="H37" s="29" t="s">
        <v>87</v>
      </c>
      <c r="I37" s="29" t="s">
        <v>87</v>
      </c>
      <c r="J37" s="29" t="s">
        <v>87</v>
      </c>
      <c r="K37" s="29" t="s">
        <v>87</v>
      </c>
      <c r="L37" s="29" t="s">
        <v>87</v>
      </c>
      <c r="M37" s="29" t="s">
        <v>87</v>
      </c>
      <c r="N37" s="29" t="s">
        <v>87</v>
      </c>
      <c r="O37" s="29" t="s">
        <v>87</v>
      </c>
      <c r="P37" s="29" t="s">
        <v>87</v>
      </c>
      <c r="Q37" s="29" t="s">
        <v>87</v>
      </c>
      <c r="R37" s="29" t="s">
        <v>87</v>
      </c>
      <c r="S37" s="29" t="s">
        <v>87</v>
      </c>
      <c r="T37" s="29" t="s">
        <v>87</v>
      </c>
      <c r="U37" s="29" t="s">
        <v>87</v>
      </c>
      <c r="V37" s="29">
        <v>0</v>
      </c>
      <c r="W37" s="29">
        <v>0</v>
      </c>
      <c r="X37" s="29">
        <v>0</v>
      </c>
      <c r="Y37" s="29">
        <v>0</v>
      </c>
      <c r="Z37" s="29">
        <v>0</v>
      </c>
      <c r="AA37" s="29">
        <v>0</v>
      </c>
      <c r="AB37" s="29">
        <v>0</v>
      </c>
      <c r="AC37" s="29">
        <v>0</v>
      </c>
      <c r="AD37" s="42" t="s">
        <v>87</v>
      </c>
      <c r="AE37" s="42" t="s">
        <v>87</v>
      </c>
      <c r="AF37" s="42" t="s">
        <v>87</v>
      </c>
      <c r="AG37" s="42" t="s">
        <v>87</v>
      </c>
      <c r="AH37" s="42" t="s">
        <v>87</v>
      </c>
      <c r="AI37" s="42" t="s">
        <v>87</v>
      </c>
      <c r="AJ37" s="42" t="s">
        <v>87</v>
      </c>
      <c r="AK37" s="42" t="s">
        <v>87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42" t="s">
        <v>87</v>
      </c>
      <c r="AU37" s="42" t="s">
        <v>87</v>
      </c>
      <c r="AV37" s="42" t="s">
        <v>87</v>
      </c>
      <c r="AW37" s="42" t="s">
        <v>87</v>
      </c>
      <c r="AX37" s="42" t="s">
        <v>87</v>
      </c>
      <c r="AY37" s="42" t="s">
        <v>87</v>
      </c>
      <c r="AZ37" s="42" t="s">
        <v>87</v>
      </c>
      <c r="BA37" s="42" t="s">
        <v>87</v>
      </c>
      <c r="BB37" s="29">
        <v>0</v>
      </c>
      <c r="BC37" s="29">
        <v>0</v>
      </c>
      <c r="BD37" s="29">
        <v>0</v>
      </c>
      <c r="BE37" s="29">
        <v>0</v>
      </c>
      <c r="BF37" s="29">
        <v>0</v>
      </c>
      <c r="BG37" s="29">
        <v>0</v>
      </c>
      <c r="BH37" s="29">
        <v>0</v>
      </c>
      <c r="BI37" s="29">
        <v>0</v>
      </c>
      <c r="BJ37" s="42" t="s">
        <v>87</v>
      </c>
      <c r="BK37" s="42" t="s">
        <v>87</v>
      </c>
      <c r="BL37" s="42" t="s">
        <v>87</v>
      </c>
      <c r="BM37" s="42" t="s">
        <v>87</v>
      </c>
      <c r="BN37" s="42" t="s">
        <v>87</v>
      </c>
      <c r="BO37" s="42" t="s">
        <v>87</v>
      </c>
      <c r="BP37" s="42" t="s">
        <v>87</v>
      </c>
      <c r="BQ37" s="42" t="s">
        <v>87</v>
      </c>
      <c r="BR37" s="29">
        <v>0</v>
      </c>
      <c r="BS37" s="29">
        <v>0</v>
      </c>
      <c r="BT37" s="29">
        <v>0</v>
      </c>
      <c r="BU37" s="29">
        <v>0</v>
      </c>
      <c r="BV37" s="29">
        <v>0</v>
      </c>
      <c r="BW37" s="29">
        <v>0</v>
      </c>
      <c r="BX37" s="29">
        <v>0</v>
      </c>
      <c r="BY37" s="29">
        <v>0</v>
      </c>
      <c r="BZ37" s="42" t="s">
        <v>87</v>
      </c>
      <c r="CA37" s="42" t="s">
        <v>87</v>
      </c>
      <c r="CB37" s="42" t="s">
        <v>87</v>
      </c>
      <c r="CC37" s="42" t="s">
        <v>87</v>
      </c>
      <c r="CD37" s="42" t="s">
        <v>87</v>
      </c>
      <c r="CE37" s="42" t="s">
        <v>87</v>
      </c>
      <c r="CF37" s="42" t="s">
        <v>87</v>
      </c>
      <c r="CG37" s="42" t="s">
        <v>87</v>
      </c>
      <c r="CH37" s="29">
        <v>0</v>
      </c>
      <c r="CI37" s="29">
        <v>0</v>
      </c>
      <c r="CJ37" s="29">
        <v>0</v>
      </c>
      <c r="CK37" s="29">
        <v>0</v>
      </c>
      <c r="CL37" s="29">
        <v>0</v>
      </c>
      <c r="CM37" s="29">
        <v>0</v>
      </c>
      <c r="CN37" s="29">
        <v>0</v>
      </c>
      <c r="CO37" s="29">
        <v>0</v>
      </c>
      <c r="CP37" s="42" t="s">
        <v>87</v>
      </c>
      <c r="CQ37" s="42" t="s">
        <v>87</v>
      </c>
      <c r="CR37" s="42" t="s">
        <v>87</v>
      </c>
      <c r="CS37" s="42" t="s">
        <v>87</v>
      </c>
      <c r="CT37" s="42" t="s">
        <v>87</v>
      </c>
      <c r="CU37" s="42" t="s">
        <v>87</v>
      </c>
      <c r="CV37" s="42" t="s">
        <v>87</v>
      </c>
      <c r="CW37" s="42" t="s">
        <v>87</v>
      </c>
      <c r="CX37" s="29">
        <v>0</v>
      </c>
      <c r="CY37" s="29">
        <v>0</v>
      </c>
      <c r="CZ37" s="29">
        <v>0</v>
      </c>
      <c r="DA37" s="29">
        <v>0</v>
      </c>
      <c r="DB37" s="29">
        <v>0</v>
      </c>
      <c r="DC37" s="29">
        <v>0</v>
      </c>
      <c r="DD37" s="29">
        <v>0</v>
      </c>
      <c r="DE37" s="29">
        <v>0</v>
      </c>
      <c r="DF37" s="42" t="s">
        <v>87</v>
      </c>
      <c r="DG37" s="42" t="s">
        <v>87</v>
      </c>
      <c r="DH37" s="42" t="s">
        <v>87</v>
      </c>
      <c r="DI37" s="42" t="s">
        <v>87</v>
      </c>
      <c r="DJ37" s="42" t="s">
        <v>87</v>
      </c>
      <c r="DK37" s="42" t="s">
        <v>87</v>
      </c>
      <c r="DL37" s="42" t="s">
        <v>87</v>
      </c>
      <c r="DM37" s="42" t="s">
        <v>87</v>
      </c>
      <c r="DN37" s="29">
        <v>0</v>
      </c>
      <c r="DO37" s="29">
        <v>0</v>
      </c>
      <c r="DP37" s="29">
        <v>0</v>
      </c>
      <c r="DQ37" s="29">
        <v>0</v>
      </c>
      <c r="DR37" s="29">
        <v>0</v>
      </c>
      <c r="DS37" s="29">
        <v>0</v>
      </c>
      <c r="DT37" s="29">
        <v>0</v>
      </c>
      <c r="DU37" s="29">
        <v>0</v>
      </c>
      <c r="DV37" s="42" t="s">
        <v>87</v>
      </c>
      <c r="DW37" s="42" t="s">
        <v>87</v>
      </c>
      <c r="DX37" s="42" t="s">
        <v>87</v>
      </c>
      <c r="DY37" s="42" t="s">
        <v>87</v>
      </c>
      <c r="DZ37" s="42" t="s">
        <v>87</v>
      </c>
      <c r="EA37" s="42" t="s">
        <v>87</v>
      </c>
      <c r="EB37" s="42" t="s">
        <v>87</v>
      </c>
      <c r="EC37" s="42" t="s">
        <v>87</v>
      </c>
      <c r="ED37" s="30"/>
    </row>
    <row r="38" spans="1:134" s="31" customFormat="1" ht="18.75" x14ac:dyDescent="0.3">
      <c r="A38" s="37" t="s">
        <v>122</v>
      </c>
      <c r="B38" s="38" t="s">
        <v>123</v>
      </c>
      <c r="C38" s="39" t="s">
        <v>86</v>
      </c>
      <c r="D38" s="29" t="s">
        <v>87</v>
      </c>
      <c r="E38" s="29" t="s">
        <v>87</v>
      </c>
      <c r="F38" s="29" t="s">
        <v>87</v>
      </c>
      <c r="G38" s="29" t="s">
        <v>87</v>
      </c>
      <c r="H38" s="29" t="s">
        <v>87</v>
      </c>
      <c r="I38" s="29" t="s">
        <v>87</v>
      </c>
      <c r="J38" s="29" t="s">
        <v>87</v>
      </c>
      <c r="K38" s="29" t="s">
        <v>87</v>
      </c>
      <c r="L38" s="29" t="s">
        <v>87</v>
      </c>
      <c r="M38" s="29" t="s">
        <v>87</v>
      </c>
      <c r="N38" s="29" t="s">
        <v>87</v>
      </c>
      <c r="O38" s="29" t="s">
        <v>87</v>
      </c>
      <c r="P38" s="29" t="s">
        <v>87</v>
      </c>
      <c r="Q38" s="29" t="s">
        <v>87</v>
      </c>
      <c r="R38" s="29" t="s">
        <v>87</v>
      </c>
      <c r="S38" s="29" t="s">
        <v>87</v>
      </c>
      <c r="T38" s="29" t="s">
        <v>87</v>
      </c>
      <c r="U38" s="29" t="s">
        <v>87</v>
      </c>
      <c r="V38" s="29" t="s">
        <v>267</v>
      </c>
      <c r="W38" s="29">
        <v>0</v>
      </c>
      <c r="X38" s="29" t="s">
        <v>87</v>
      </c>
      <c r="Y38" s="29" t="s">
        <v>87</v>
      </c>
      <c r="Z38" s="29" t="s">
        <v>87</v>
      </c>
      <c r="AA38" s="29" t="s">
        <v>87</v>
      </c>
      <c r="AB38" s="29" t="s">
        <v>87</v>
      </c>
      <c r="AC38" s="29" t="s">
        <v>87</v>
      </c>
      <c r="AD38" s="44" t="s">
        <v>87</v>
      </c>
      <c r="AE38" s="44" t="s">
        <v>87</v>
      </c>
      <c r="AF38" s="44" t="s">
        <v>87</v>
      </c>
      <c r="AG38" s="44" t="s">
        <v>87</v>
      </c>
      <c r="AH38" s="44" t="s">
        <v>87</v>
      </c>
      <c r="AI38" s="44" t="s">
        <v>87</v>
      </c>
      <c r="AJ38" s="44" t="s">
        <v>87</v>
      </c>
      <c r="AK38" s="44" t="s">
        <v>87</v>
      </c>
      <c r="AL38" s="29">
        <v>0</v>
      </c>
      <c r="AM38" s="29">
        <f>AM45</f>
        <v>13.474281095833334</v>
      </c>
      <c r="AN38" s="29">
        <v>0</v>
      </c>
      <c r="AO38" s="29">
        <v>0</v>
      </c>
      <c r="AP38" s="29">
        <v>0</v>
      </c>
      <c r="AQ38" s="29">
        <v>0</v>
      </c>
      <c r="AR38" s="29">
        <f>AR45</f>
        <v>455</v>
      </c>
      <c r="AS38" s="29">
        <f>AS45</f>
        <v>4</v>
      </c>
      <c r="AT38" s="44" t="s">
        <v>87</v>
      </c>
      <c r="AU38" s="44" t="s">
        <v>87</v>
      </c>
      <c r="AV38" s="44" t="s">
        <v>87</v>
      </c>
      <c r="AW38" s="44" t="s">
        <v>87</v>
      </c>
      <c r="AX38" s="44" t="s">
        <v>87</v>
      </c>
      <c r="AY38" s="44" t="s">
        <v>87</v>
      </c>
      <c r="AZ38" s="44" t="s">
        <v>87</v>
      </c>
      <c r="BA38" s="44" t="s">
        <v>87</v>
      </c>
      <c r="BB38" s="29" t="s">
        <v>87</v>
      </c>
      <c r="BC38" s="29">
        <f>BC42+BC45</f>
        <v>5.4345301991666668</v>
      </c>
      <c r="BD38" s="29">
        <v>0</v>
      </c>
      <c r="BE38" s="29">
        <v>0</v>
      </c>
      <c r="BF38" s="29">
        <v>0</v>
      </c>
      <c r="BG38" s="29">
        <v>0</v>
      </c>
      <c r="BH38" s="29">
        <f>BH45</f>
        <v>146</v>
      </c>
      <c r="BI38" s="29">
        <f>BI45</f>
        <v>4</v>
      </c>
      <c r="BJ38" s="44" t="s">
        <v>87</v>
      </c>
      <c r="BK38" s="44" t="s">
        <v>87</v>
      </c>
      <c r="BL38" s="44" t="s">
        <v>87</v>
      </c>
      <c r="BM38" s="44" t="s">
        <v>87</v>
      </c>
      <c r="BN38" s="44" t="s">
        <v>87</v>
      </c>
      <c r="BO38" s="44" t="s">
        <v>87</v>
      </c>
      <c r="BP38" s="44" t="s">
        <v>87</v>
      </c>
      <c r="BQ38" s="44" t="s">
        <v>87</v>
      </c>
      <c r="BR38" s="29">
        <v>0</v>
      </c>
      <c r="BS38" s="29">
        <f>BS42+BS45</f>
        <v>8.5541270483333331</v>
      </c>
      <c r="BT38" s="29">
        <v>0</v>
      </c>
      <c r="BU38" s="29">
        <v>0</v>
      </c>
      <c r="BV38" s="29">
        <v>0</v>
      </c>
      <c r="BW38" s="29">
        <v>0</v>
      </c>
      <c r="BX38" s="29">
        <f>BX45</f>
        <v>232</v>
      </c>
      <c r="BY38" s="29">
        <f>BY45</f>
        <v>4</v>
      </c>
      <c r="BZ38" s="44" t="s">
        <v>87</v>
      </c>
      <c r="CA38" s="44" t="s">
        <v>87</v>
      </c>
      <c r="CB38" s="44" t="s">
        <v>87</v>
      </c>
      <c r="CC38" s="44" t="s">
        <v>87</v>
      </c>
      <c r="CD38" s="44" t="s">
        <v>87</v>
      </c>
      <c r="CE38" s="44" t="s">
        <v>87</v>
      </c>
      <c r="CF38" s="44" t="s">
        <v>87</v>
      </c>
      <c r="CG38" s="44" t="s">
        <v>87</v>
      </c>
      <c r="CH38" s="29">
        <v>0</v>
      </c>
      <c r="CI38" s="29">
        <f>CI42+CI45</f>
        <v>7.6811008333333337</v>
      </c>
      <c r="CJ38" s="29">
        <v>0</v>
      </c>
      <c r="CK38" s="29">
        <v>0</v>
      </c>
      <c r="CL38" s="29">
        <v>0</v>
      </c>
      <c r="CM38" s="29">
        <v>0</v>
      </c>
      <c r="CN38" s="29">
        <f>CN45</f>
        <v>230</v>
      </c>
      <c r="CO38" s="29" t="s">
        <v>87</v>
      </c>
      <c r="CP38" s="44" t="s">
        <v>87</v>
      </c>
      <c r="CQ38" s="44" t="s">
        <v>87</v>
      </c>
      <c r="CR38" s="44" t="s">
        <v>87</v>
      </c>
      <c r="CS38" s="44" t="s">
        <v>87</v>
      </c>
      <c r="CT38" s="44" t="s">
        <v>87</v>
      </c>
      <c r="CU38" s="44" t="s">
        <v>87</v>
      </c>
      <c r="CV38" s="44" t="s">
        <v>87</v>
      </c>
      <c r="CW38" s="44" t="s">
        <v>87</v>
      </c>
      <c r="CX38" s="29">
        <v>0</v>
      </c>
      <c r="CY38" s="29">
        <f>CY42+CY45</f>
        <v>8.2544900000000005</v>
      </c>
      <c r="CZ38" s="29">
        <v>0</v>
      </c>
      <c r="DA38" s="29">
        <v>0</v>
      </c>
      <c r="DB38" s="29">
        <v>0</v>
      </c>
      <c r="DC38" s="29">
        <v>0</v>
      </c>
      <c r="DD38" s="29">
        <f>DD45</f>
        <v>230</v>
      </c>
      <c r="DE38" s="29">
        <v>0</v>
      </c>
      <c r="DF38" s="44" t="s">
        <v>87</v>
      </c>
      <c r="DG38" s="44" t="s">
        <v>87</v>
      </c>
      <c r="DH38" s="44" t="s">
        <v>87</v>
      </c>
      <c r="DI38" s="44" t="s">
        <v>87</v>
      </c>
      <c r="DJ38" s="44" t="s">
        <v>87</v>
      </c>
      <c r="DK38" s="44" t="s">
        <v>87</v>
      </c>
      <c r="DL38" s="44" t="s">
        <v>87</v>
      </c>
      <c r="DM38" s="44" t="s">
        <v>87</v>
      </c>
      <c r="DN38" s="29">
        <v>0</v>
      </c>
      <c r="DO38" s="29">
        <f>DO42+DO45</f>
        <v>43.398529176666671</v>
      </c>
      <c r="DP38" s="29">
        <v>0</v>
      </c>
      <c r="DQ38" s="29">
        <v>0</v>
      </c>
      <c r="DR38" s="29">
        <v>0</v>
      </c>
      <c r="DS38" s="29">
        <v>0</v>
      </c>
      <c r="DT38" s="29">
        <f>DT45</f>
        <v>1293</v>
      </c>
      <c r="DU38" s="29">
        <f>DU45</f>
        <v>12</v>
      </c>
      <c r="DV38" s="44" t="s">
        <v>87</v>
      </c>
      <c r="DW38" s="44" t="s">
        <v>87</v>
      </c>
      <c r="DX38" s="44" t="s">
        <v>87</v>
      </c>
      <c r="DY38" s="44" t="s">
        <v>87</v>
      </c>
      <c r="DZ38" s="44" t="s">
        <v>87</v>
      </c>
      <c r="EA38" s="44" t="s">
        <v>87</v>
      </c>
      <c r="EB38" s="44" t="s">
        <v>87</v>
      </c>
      <c r="EC38" s="44" t="s">
        <v>87</v>
      </c>
      <c r="ED38" s="30"/>
    </row>
    <row r="39" spans="1:134" s="31" customFormat="1" ht="31.5" x14ac:dyDescent="0.3">
      <c r="A39" s="37" t="s">
        <v>124</v>
      </c>
      <c r="B39" s="38" t="s">
        <v>125</v>
      </c>
      <c r="C39" s="39" t="s">
        <v>86</v>
      </c>
      <c r="D39" s="29" t="s">
        <v>87</v>
      </c>
      <c r="E39" s="29" t="s">
        <v>87</v>
      </c>
      <c r="F39" s="29" t="s">
        <v>87</v>
      </c>
      <c r="G39" s="29" t="s">
        <v>87</v>
      </c>
      <c r="H39" s="29" t="s">
        <v>87</v>
      </c>
      <c r="I39" s="29" t="s">
        <v>87</v>
      </c>
      <c r="J39" s="29" t="s">
        <v>87</v>
      </c>
      <c r="K39" s="29" t="s">
        <v>87</v>
      </c>
      <c r="L39" s="29" t="s">
        <v>87</v>
      </c>
      <c r="M39" s="29" t="s">
        <v>87</v>
      </c>
      <c r="N39" s="29" t="s">
        <v>87</v>
      </c>
      <c r="O39" s="29" t="s">
        <v>87</v>
      </c>
      <c r="P39" s="29" t="s">
        <v>87</v>
      </c>
      <c r="Q39" s="29" t="s">
        <v>87</v>
      </c>
      <c r="R39" s="29" t="s">
        <v>87</v>
      </c>
      <c r="S39" s="29" t="s">
        <v>87</v>
      </c>
      <c r="T39" s="29" t="s">
        <v>87</v>
      </c>
      <c r="U39" s="29" t="s">
        <v>87</v>
      </c>
      <c r="V39" s="29">
        <v>0</v>
      </c>
      <c r="W39" s="29">
        <v>0</v>
      </c>
      <c r="X39" s="29">
        <v>0</v>
      </c>
      <c r="Y39" s="29">
        <v>0</v>
      </c>
      <c r="Z39" s="29">
        <v>0</v>
      </c>
      <c r="AA39" s="29">
        <v>0</v>
      </c>
      <c r="AB39" s="29">
        <v>0</v>
      </c>
      <c r="AC39" s="29">
        <v>0</v>
      </c>
      <c r="AD39" s="44" t="s">
        <v>87</v>
      </c>
      <c r="AE39" s="44" t="s">
        <v>87</v>
      </c>
      <c r="AF39" s="44" t="s">
        <v>87</v>
      </c>
      <c r="AG39" s="44" t="s">
        <v>87</v>
      </c>
      <c r="AH39" s="44" t="s">
        <v>87</v>
      </c>
      <c r="AI39" s="44" t="s">
        <v>87</v>
      </c>
      <c r="AJ39" s="44" t="s">
        <v>87</v>
      </c>
      <c r="AK39" s="44" t="s">
        <v>87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44" t="s">
        <v>87</v>
      </c>
      <c r="AU39" s="44" t="s">
        <v>87</v>
      </c>
      <c r="AV39" s="44" t="s">
        <v>87</v>
      </c>
      <c r="AW39" s="44" t="s">
        <v>87</v>
      </c>
      <c r="AX39" s="44" t="s">
        <v>87</v>
      </c>
      <c r="AY39" s="44" t="s">
        <v>87</v>
      </c>
      <c r="AZ39" s="44" t="s">
        <v>87</v>
      </c>
      <c r="BA39" s="44" t="s">
        <v>87</v>
      </c>
      <c r="BB39" s="29">
        <v>0</v>
      </c>
      <c r="BC39" s="29" t="s">
        <v>87</v>
      </c>
      <c r="BD39" s="29">
        <v>0</v>
      </c>
      <c r="BE39" s="29">
        <v>0</v>
      </c>
      <c r="BF39" s="29">
        <v>0</v>
      </c>
      <c r="BG39" s="29">
        <v>0</v>
      </c>
      <c r="BH39" s="29">
        <v>0</v>
      </c>
      <c r="BI39" s="29">
        <v>0</v>
      </c>
      <c r="BJ39" s="44" t="s">
        <v>87</v>
      </c>
      <c r="BK39" s="44" t="s">
        <v>87</v>
      </c>
      <c r="BL39" s="44" t="s">
        <v>87</v>
      </c>
      <c r="BM39" s="44" t="s">
        <v>87</v>
      </c>
      <c r="BN39" s="44" t="s">
        <v>87</v>
      </c>
      <c r="BO39" s="44" t="s">
        <v>87</v>
      </c>
      <c r="BP39" s="44" t="s">
        <v>87</v>
      </c>
      <c r="BQ39" s="44" t="s">
        <v>87</v>
      </c>
      <c r="BR39" s="29">
        <v>0</v>
      </c>
      <c r="BS39" s="29" t="s">
        <v>87</v>
      </c>
      <c r="BT39" s="29">
        <v>0</v>
      </c>
      <c r="BU39" s="29">
        <v>0</v>
      </c>
      <c r="BV39" s="29">
        <v>0</v>
      </c>
      <c r="BW39" s="29">
        <v>0</v>
      </c>
      <c r="BX39" s="29">
        <v>0</v>
      </c>
      <c r="BY39" s="29">
        <v>0</v>
      </c>
      <c r="BZ39" s="44" t="s">
        <v>87</v>
      </c>
      <c r="CA39" s="44" t="s">
        <v>87</v>
      </c>
      <c r="CB39" s="44" t="s">
        <v>87</v>
      </c>
      <c r="CC39" s="44" t="s">
        <v>87</v>
      </c>
      <c r="CD39" s="44" t="s">
        <v>87</v>
      </c>
      <c r="CE39" s="44" t="s">
        <v>87</v>
      </c>
      <c r="CF39" s="44" t="s">
        <v>87</v>
      </c>
      <c r="CG39" s="44" t="s">
        <v>87</v>
      </c>
      <c r="CH39" s="29">
        <v>0</v>
      </c>
      <c r="CI39" s="29" t="s">
        <v>87</v>
      </c>
      <c r="CJ39" s="29">
        <v>0</v>
      </c>
      <c r="CK39" s="29">
        <v>0</v>
      </c>
      <c r="CL39" s="29">
        <v>0</v>
      </c>
      <c r="CM39" s="29">
        <v>0</v>
      </c>
      <c r="CN39" s="29">
        <v>0</v>
      </c>
      <c r="CO39" s="29">
        <v>0</v>
      </c>
      <c r="CP39" s="44" t="s">
        <v>87</v>
      </c>
      <c r="CQ39" s="44" t="s">
        <v>87</v>
      </c>
      <c r="CR39" s="44" t="s">
        <v>87</v>
      </c>
      <c r="CS39" s="44" t="s">
        <v>87</v>
      </c>
      <c r="CT39" s="44" t="s">
        <v>87</v>
      </c>
      <c r="CU39" s="44" t="s">
        <v>87</v>
      </c>
      <c r="CV39" s="44" t="s">
        <v>87</v>
      </c>
      <c r="CW39" s="44" t="s">
        <v>87</v>
      </c>
      <c r="CX39" s="29">
        <v>0</v>
      </c>
      <c r="CY39" s="29" t="s">
        <v>87</v>
      </c>
      <c r="CZ39" s="29">
        <v>0</v>
      </c>
      <c r="DA39" s="29">
        <v>0</v>
      </c>
      <c r="DB39" s="29">
        <v>0</v>
      </c>
      <c r="DC39" s="29">
        <v>0</v>
      </c>
      <c r="DD39" s="29">
        <v>0</v>
      </c>
      <c r="DE39" s="29">
        <v>0</v>
      </c>
      <c r="DF39" s="44" t="s">
        <v>87</v>
      </c>
      <c r="DG39" s="44" t="s">
        <v>87</v>
      </c>
      <c r="DH39" s="44" t="s">
        <v>87</v>
      </c>
      <c r="DI39" s="44" t="s">
        <v>87</v>
      </c>
      <c r="DJ39" s="44" t="s">
        <v>87</v>
      </c>
      <c r="DK39" s="44" t="s">
        <v>87</v>
      </c>
      <c r="DL39" s="44" t="s">
        <v>87</v>
      </c>
      <c r="DM39" s="44" t="s">
        <v>87</v>
      </c>
      <c r="DN39" s="29">
        <v>0</v>
      </c>
      <c r="DO39" s="29">
        <v>0</v>
      </c>
      <c r="DP39" s="29">
        <v>0</v>
      </c>
      <c r="DQ39" s="29">
        <v>0</v>
      </c>
      <c r="DR39" s="29">
        <v>0</v>
      </c>
      <c r="DS39" s="29">
        <v>0</v>
      </c>
      <c r="DT39" s="29">
        <v>0</v>
      </c>
      <c r="DU39" s="29">
        <v>0</v>
      </c>
      <c r="DV39" s="44" t="s">
        <v>87</v>
      </c>
      <c r="DW39" s="44" t="s">
        <v>87</v>
      </c>
      <c r="DX39" s="44" t="s">
        <v>87</v>
      </c>
      <c r="DY39" s="44" t="s">
        <v>87</v>
      </c>
      <c r="DZ39" s="44" t="s">
        <v>87</v>
      </c>
      <c r="EA39" s="44" t="s">
        <v>87</v>
      </c>
      <c r="EB39" s="44" t="s">
        <v>87</v>
      </c>
      <c r="EC39" s="44" t="s">
        <v>87</v>
      </c>
      <c r="ED39" s="30"/>
    </row>
    <row r="40" spans="1:134" s="31" customFormat="1" ht="18.75" x14ac:dyDescent="0.3">
      <c r="A40" s="37" t="s">
        <v>126</v>
      </c>
      <c r="B40" s="38" t="s">
        <v>127</v>
      </c>
      <c r="C40" s="39" t="s">
        <v>86</v>
      </c>
      <c r="D40" s="29" t="s">
        <v>87</v>
      </c>
      <c r="E40" s="29" t="s">
        <v>87</v>
      </c>
      <c r="F40" s="29" t="s">
        <v>87</v>
      </c>
      <c r="G40" s="29" t="s">
        <v>87</v>
      </c>
      <c r="H40" s="29" t="s">
        <v>87</v>
      </c>
      <c r="I40" s="29" t="s">
        <v>87</v>
      </c>
      <c r="J40" s="29" t="s">
        <v>87</v>
      </c>
      <c r="K40" s="29" t="s">
        <v>87</v>
      </c>
      <c r="L40" s="29" t="s">
        <v>87</v>
      </c>
      <c r="M40" s="29" t="s">
        <v>87</v>
      </c>
      <c r="N40" s="29" t="s">
        <v>87</v>
      </c>
      <c r="O40" s="29" t="s">
        <v>87</v>
      </c>
      <c r="P40" s="29" t="s">
        <v>87</v>
      </c>
      <c r="Q40" s="29" t="s">
        <v>87</v>
      </c>
      <c r="R40" s="29" t="s">
        <v>87</v>
      </c>
      <c r="S40" s="29" t="s">
        <v>87</v>
      </c>
      <c r="T40" s="29" t="s">
        <v>87</v>
      </c>
      <c r="U40" s="29" t="s">
        <v>87</v>
      </c>
      <c r="V40" s="29">
        <v>0</v>
      </c>
      <c r="W40" s="29">
        <v>0</v>
      </c>
      <c r="X40" s="29">
        <v>0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44" t="s">
        <v>87</v>
      </c>
      <c r="AE40" s="44" t="s">
        <v>87</v>
      </c>
      <c r="AF40" s="44" t="s">
        <v>87</v>
      </c>
      <c r="AG40" s="44" t="s">
        <v>87</v>
      </c>
      <c r="AH40" s="44" t="s">
        <v>87</v>
      </c>
      <c r="AI40" s="44" t="s">
        <v>87</v>
      </c>
      <c r="AJ40" s="44" t="s">
        <v>87</v>
      </c>
      <c r="AK40" s="44" t="s">
        <v>87</v>
      </c>
      <c r="AL40" s="29">
        <v>0</v>
      </c>
      <c r="AM40" s="29">
        <v>0</v>
      </c>
      <c r="AN40" s="29">
        <v>0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44" t="s">
        <v>87</v>
      </c>
      <c r="AU40" s="44" t="s">
        <v>87</v>
      </c>
      <c r="AV40" s="44" t="s">
        <v>87</v>
      </c>
      <c r="AW40" s="44" t="s">
        <v>87</v>
      </c>
      <c r="AX40" s="44" t="s">
        <v>87</v>
      </c>
      <c r="AY40" s="44" t="s">
        <v>87</v>
      </c>
      <c r="AZ40" s="44" t="s">
        <v>87</v>
      </c>
      <c r="BA40" s="44" t="s">
        <v>87</v>
      </c>
      <c r="BB40" s="29">
        <v>0</v>
      </c>
      <c r="BC40" s="29" t="s">
        <v>87</v>
      </c>
      <c r="BD40" s="29">
        <v>0</v>
      </c>
      <c r="BE40" s="29">
        <v>0</v>
      </c>
      <c r="BF40" s="29">
        <v>0</v>
      </c>
      <c r="BG40" s="29">
        <v>0</v>
      </c>
      <c r="BH40" s="29">
        <v>0</v>
      </c>
      <c r="BI40" s="29">
        <v>0</v>
      </c>
      <c r="BJ40" s="44" t="s">
        <v>87</v>
      </c>
      <c r="BK40" s="44" t="s">
        <v>87</v>
      </c>
      <c r="BL40" s="44" t="s">
        <v>87</v>
      </c>
      <c r="BM40" s="44" t="s">
        <v>87</v>
      </c>
      <c r="BN40" s="44" t="s">
        <v>87</v>
      </c>
      <c r="BO40" s="44" t="s">
        <v>87</v>
      </c>
      <c r="BP40" s="44" t="s">
        <v>87</v>
      </c>
      <c r="BQ40" s="44" t="s">
        <v>87</v>
      </c>
      <c r="BR40" s="29">
        <v>0</v>
      </c>
      <c r="BS40" s="29" t="s">
        <v>87</v>
      </c>
      <c r="BT40" s="29">
        <v>0</v>
      </c>
      <c r="BU40" s="29">
        <v>0</v>
      </c>
      <c r="BV40" s="29">
        <v>0</v>
      </c>
      <c r="BW40" s="29">
        <v>0</v>
      </c>
      <c r="BX40" s="29">
        <v>0</v>
      </c>
      <c r="BY40" s="29">
        <v>0</v>
      </c>
      <c r="BZ40" s="44" t="s">
        <v>87</v>
      </c>
      <c r="CA40" s="44" t="s">
        <v>87</v>
      </c>
      <c r="CB40" s="44" t="s">
        <v>87</v>
      </c>
      <c r="CC40" s="44" t="s">
        <v>87</v>
      </c>
      <c r="CD40" s="44" t="s">
        <v>87</v>
      </c>
      <c r="CE40" s="44" t="s">
        <v>87</v>
      </c>
      <c r="CF40" s="44" t="s">
        <v>87</v>
      </c>
      <c r="CG40" s="44" t="s">
        <v>87</v>
      </c>
      <c r="CH40" s="29">
        <v>0</v>
      </c>
      <c r="CI40" s="29" t="s">
        <v>87</v>
      </c>
      <c r="CJ40" s="29">
        <v>0</v>
      </c>
      <c r="CK40" s="29">
        <v>0</v>
      </c>
      <c r="CL40" s="29">
        <v>0</v>
      </c>
      <c r="CM40" s="29">
        <v>0</v>
      </c>
      <c r="CN40" s="29">
        <v>0</v>
      </c>
      <c r="CO40" s="29">
        <v>0</v>
      </c>
      <c r="CP40" s="44" t="s">
        <v>87</v>
      </c>
      <c r="CQ40" s="44" t="s">
        <v>87</v>
      </c>
      <c r="CR40" s="44" t="s">
        <v>87</v>
      </c>
      <c r="CS40" s="44" t="s">
        <v>87</v>
      </c>
      <c r="CT40" s="44" t="s">
        <v>87</v>
      </c>
      <c r="CU40" s="44" t="s">
        <v>87</v>
      </c>
      <c r="CV40" s="44" t="s">
        <v>87</v>
      </c>
      <c r="CW40" s="44" t="s">
        <v>87</v>
      </c>
      <c r="CX40" s="29">
        <v>0</v>
      </c>
      <c r="CY40" s="29" t="s">
        <v>87</v>
      </c>
      <c r="CZ40" s="29">
        <v>0</v>
      </c>
      <c r="DA40" s="29">
        <v>0</v>
      </c>
      <c r="DB40" s="29">
        <v>0</v>
      </c>
      <c r="DC40" s="29">
        <v>0</v>
      </c>
      <c r="DD40" s="29">
        <v>0</v>
      </c>
      <c r="DE40" s="29">
        <v>0</v>
      </c>
      <c r="DF40" s="44" t="s">
        <v>87</v>
      </c>
      <c r="DG40" s="44" t="s">
        <v>87</v>
      </c>
      <c r="DH40" s="44" t="s">
        <v>87</v>
      </c>
      <c r="DI40" s="44" t="s">
        <v>87</v>
      </c>
      <c r="DJ40" s="44" t="s">
        <v>87</v>
      </c>
      <c r="DK40" s="44" t="s">
        <v>87</v>
      </c>
      <c r="DL40" s="44" t="s">
        <v>87</v>
      </c>
      <c r="DM40" s="44" t="s">
        <v>87</v>
      </c>
      <c r="DN40" s="29">
        <v>0</v>
      </c>
      <c r="DO40" s="29">
        <v>0</v>
      </c>
      <c r="DP40" s="29">
        <v>0</v>
      </c>
      <c r="DQ40" s="29">
        <v>0</v>
      </c>
      <c r="DR40" s="29">
        <v>0</v>
      </c>
      <c r="DS40" s="29">
        <v>0</v>
      </c>
      <c r="DT40" s="29">
        <v>0</v>
      </c>
      <c r="DU40" s="29">
        <v>0</v>
      </c>
      <c r="DV40" s="44" t="s">
        <v>87</v>
      </c>
      <c r="DW40" s="44" t="s">
        <v>87</v>
      </c>
      <c r="DX40" s="44" t="s">
        <v>87</v>
      </c>
      <c r="DY40" s="44" t="s">
        <v>87</v>
      </c>
      <c r="DZ40" s="44" t="s">
        <v>87</v>
      </c>
      <c r="EA40" s="44" t="s">
        <v>87</v>
      </c>
      <c r="EB40" s="44" t="s">
        <v>87</v>
      </c>
      <c r="EC40" s="44" t="s">
        <v>87</v>
      </c>
      <c r="ED40" s="30"/>
    </row>
    <row r="41" spans="1:134" s="31" customFormat="1" ht="31.5" x14ac:dyDescent="0.3">
      <c r="A41" s="37" t="s">
        <v>128</v>
      </c>
      <c r="B41" s="38" t="s">
        <v>129</v>
      </c>
      <c r="C41" s="39" t="s">
        <v>86</v>
      </c>
      <c r="D41" s="29" t="s">
        <v>87</v>
      </c>
      <c r="E41" s="29" t="s">
        <v>87</v>
      </c>
      <c r="F41" s="29" t="s">
        <v>87</v>
      </c>
      <c r="G41" s="29" t="s">
        <v>87</v>
      </c>
      <c r="H41" s="29" t="s">
        <v>87</v>
      </c>
      <c r="I41" s="29" t="s">
        <v>87</v>
      </c>
      <c r="J41" s="29" t="s">
        <v>87</v>
      </c>
      <c r="K41" s="29" t="s">
        <v>87</v>
      </c>
      <c r="L41" s="29" t="s">
        <v>87</v>
      </c>
      <c r="M41" s="29" t="s">
        <v>87</v>
      </c>
      <c r="N41" s="29" t="s">
        <v>87</v>
      </c>
      <c r="O41" s="29" t="s">
        <v>87</v>
      </c>
      <c r="P41" s="29" t="s">
        <v>87</v>
      </c>
      <c r="Q41" s="29" t="s">
        <v>87</v>
      </c>
      <c r="R41" s="29" t="s">
        <v>87</v>
      </c>
      <c r="S41" s="29" t="s">
        <v>87</v>
      </c>
      <c r="T41" s="29" t="s">
        <v>87</v>
      </c>
      <c r="U41" s="29" t="s">
        <v>87</v>
      </c>
      <c r="V41" s="29">
        <v>0</v>
      </c>
      <c r="W41" s="29">
        <v>0</v>
      </c>
      <c r="X41" s="29">
        <v>0</v>
      </c>
      <c r="Y41" s="29">
        <v>0</v>
      </c>
      <c r="Z41" s="29">
        <v>0</v>
      </c>
      <c r="AA41" s="29">
        <v>0</v>
      </c>
      <c r="AB41" s="29">
        <v>0</v>
      </c>
      <c r="AC41" s="29">
        <v>0</v>
      </c>
      <c r="AD41" s="44" t="s">
        <v>87</v>
      </c>
      <c r="AE41" s="44" t="s">
        <v>87</v>
      </c>
      <c r="AF41" s="44" t="s">
        <v>87</v>
      </c>
      <c r="AG41" s="44" t="s">
        <v>87</v>
      </c>
      <c r="AH41" s="44" t="s">
        <v>87</v>
      </c>
      <c r="AI41" s="44" t="s">
        <v>87</v>
      </c>
      <c r="AJ41" s="44" t="s">
        <v>87</v>
      </c>
      <c r="AK41" s="44" t="s">
        <v>87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  <c r="AR41" s="29">
        <v>0</v>
      </c>
      <c r="AS41" s="29">
        <v>0</v>
      </c>
      <c r="AT41" s="44" t="s">
        <v>87</v>
      </c>
      <c r="AU41" s="44" t="s">
        <v>87</v>
      </c>
      <c r="AV41" s="44" t="s">
        <v>87</v>
      </c>
      <c r="AW41" s="44" t="s">
        <v>87</v>
      </c>
      <c r="AX41" s="44" t="s">
        <v>87</v>
      </c>
      <c r="AY41" s="44" t="s">
        <v>87</v>
      </c>
      <c r="AZ41" s="44" t="s">
        <v>87</v>
      </c>
      <c r="BA41" s="44" t="s">
        <v>87</v>
      </c>
      <c r="BB41" s="29">
        <v>0</v>
      </c>
      <c r="BC41" s="29" t="s">
        <v>87</v>
      </c>
      <c r="BD41" s="29">
        <v>0</v>
      </c>
      <c r="BE41" s="29">
        <v>0</v>
      </c>
      <c r="BF41" s="29">
        <v>0</v>
      </c>
      <c r="BG41" s="29">
        <v>0</v>
      </c>
      <c r="BH41" s="29">
        <v>0</v>
      </c>
      <c r="BI41" s="29">
        <v>0</v>
      </c>
      <c r="BJ41" s="44" t="s">
        <v>87</v>
      </c>
      <c r="BK41" s="44" t="s">
        <v>87</v>
      </c>
      <c r="BL41" s="44" t="s">
        <v>87</v>
      </c>
      <c r="BM41" s="44" t="s">
        <v>87</v>
      </c>
      <c r="BN41" s="44" t="s">
        <v>87</v>
      </c>
      <c r="BO41" s="44" t="s">
        <v>87</v>
      </c>
      <c r="BP41" s="44" t="s">
        <v>87</v>
      </c>
      <c r="BQ41" s="44" t="s">
        <v>87</v>
      </c>
      <c r="BR41" s="29">
        <v>0</v>
      </c>
      <c r="BS41" s="29" t="s">
        <v>87</v>
      </c>
      <c r="BT41" s="29">
        <v>0</v>
      </c>
      <c r="BU41" s="29">
        <v>0</v>
      </c>
      <c r="BV41" s="29">
        <v>0</v>
      </c>
      <c r="BW41" s="29">
        <v>0</v>
      </c>
      <c r="BX41" s="29">
        <v>0</v>
      </c>
      <c r="BY41" s="29">
        <v>0</v>
      </c>
      <c r="BZ41" s="44" t="s">
        <v>87</v>
      </c>
      <c r="CA41" s="44" t="s">
        <v>87</v>
      </c>
      <c r="CB41" s="44" t="s">
        <v>87</v>
      </c>
      <c r="CC41" s="44" t="s">
        <v>87</v>
      </c>
      <c r="CD41" s="44" t="s">
        <v>87</v>
      </c>
      <c r="CE41" s="44" t="s">
        <v>87</v>
      </c>
      <c r="CF41" s="44" t="s">
        <v>87</v>
      </c>
      <c r="CG41" s="44" t="s">
        <v>87</v>
      </c>
      <c r="CH41" s="29">
        <v>0</v>
      </c>
      <c r="CI41" s="29" t="s">
        <v>87</v>
      </c>
      <c r="CJ41" s="29">
        <v>0</v>
      </c>
      <c r="CK41" s="29">
        <v>0</v>
      </c>
      <c r="CL41" s="29">
        <v>0</v>
      </c>
      <c r="CM41" s="29">
        <v>0</v>
      </c>
      <c r="CN41" s="29">
        <v>0</v>
      </c>
      <c r="CO41" s="29">
        <v>0</v>
      </c>
      <c r="CP41" s="44" t="s">
        <v>87</v>
      </c>
      <c r="CQ41" s="44" t="s">
        <v>87</v>
      </c>
      <c r="CR41" s="44" t="s">
        <v>87</v>
      </c>
      <c r="CS41" s="44" t="s">
        <v>87</v>
      </c>
      <c r="CT41" s="44" t="s">
        <v>87</v>
      </c>
      <c r="CU41" s="44" t="s">
        <v>87</v>
      </c>
      <c r="CV41" s="44" t="s">
        <v>87</v>
      </c>
      <c r="CW41" s="44" t="s">
        <v>87</v>
      </c>
      <c r="CX41" s="29">
        <v>0</v>
      </c>
      <c r="CY41" s="29" t="s">
        <v>87</v>
      </c>
      <c r="CZ41" s="29">
        <v>0</v>
      </c>
      <c r="DA41" s="29">
        <v>0</v>
      </c>
      <c r="DB41" s="29">
        <v>0</v>
      </c>
      <c r="DC41" s="29">
        <v>0</v>
      </c>
      <c r="DD41" s="29">
        <v>0</v>
      </c>
      <c r="DE41" s="29">
        <v>0</v>
      </c>
      <c r="DF41" s="44" t="s">
        <v>87</v>
      </c>
      <c r="DG41" s="44" t="s">
        <v>87</v>
      </c>
      <c r="DH41" s="44" t="s">
        <v>87</v>
      </c>
      <c r="DI41" s="44" t="s">
        <v>87</v>
      </c>
      <c r="DJ41" s="44" t="s">
        <v>87</v>
      </c>
      <c r="DK41" s="44" t="s">
        <v>87</v>
      </c>
      <c r="DL41" s="44" t="s">
        <v>87</v>
      </c>
      <c r="DM41" s="44" t="s">
        <v>87</v>
      </c>
      <c r="DN41" s="29">
        <v>0</v>
      </c>
      <c r="DO41" s="29">
        <v>0</v>
      </c>
      <c r="DP41" s="29">
        <v>0</v>
      </c>
      <c r="DQ41" s="29">
        <v>0</v>
      </c>
      <c r="DR41" s="29">
        <v>0</v>
      </c>
      <c r="DS41" s="29">
        <v>0</v>
      </c>
      <c r="DT41" s="29">
        <v>0</v>
      </c>
      <c r="DU41" s="29">
        <v>0</v>
      </c>
      <c r="DV41" s="44" t="s">
        <v>87</v>
      </c>
      <c r="DW41" s="44" t="s">
        <v>87</v>
      </c>
      <c r="DX41" s="44" t="s">
        <v>87</v>
      </c>
      <c r="DY41" s="44" t="s">
        <v>87</v>
      </c>
      <c r="DZ41" s="44" t="s">
        <v>87</v>
      </c>
      <c r="EA41" s="44" t="s">
        <v>87</v>
      </c>
      <c r="EB41" s="44" t="s">
        <v>87</v>
      </c>
      <c r="EC41" s="44" t="s">
        <v>87</v>
      </c>
      <c r="ED41" s="30"/>
    </row>
    <row r="42" spans="1:134" s="31" customFormat="1" ht="31.5" x14ac:dyDescent="0.3">
      <c r="A42" s="37" t="s">
        <v>130</v>
      </c>
      <c r="B42" s="38" t="s">
        <v>131</v>
      </c>
      <c r="C42" s="39" t="s">
        <v>86</v>
      </c>
      <c r="D42" s="29" t="s">
        <v>87</v>
      </c>
      <c r="E42" s="29" t="s">
        <v>87</v>
      </c>
      <c r="F42" s="29" t="s">
        <v>87</v>
      </c>
      <c r="G42" s="29" t="s">
        <v>87</v>
      </c>
      <c r="H42" s="29" t="s">
        <v>87</v>
      </c>
      <c r="I42" s="29" t="s">
        <v>87</v>
      </c>
      <c r="J42" s="29" t="s">
        <v>87</v>
      </c>
      <c r="K42" s="29" t="s">
        <v>87</v>
      </c>
      <c r="L42" s="29" t="s">
        <v>87</v>
      </c>
      <c r="M42" s="29" t="s">
        <v>87</v>
      </c>
      <c r="N42" s="29" t="s">
        <v>87</v>
      </c>
      <c r="O42" s="29" t="s">
        <v>87</v>
      </c>
      <c r="P42" s="29" t="s">
        <v>87</v>
      </c>
      <c r="Q42" s="29" t="s">
        <v>87</v>
      </c>
      <c r="R42" s="29" t="s">
        <v>87</v>
      </c>
      <c r="S42" s="29" t="s">
        <v>87</v>
      </c>
      <c r="T42" s="29" t="s">
        <v>87</v>
      </c>
      <c r="U42" s="29" t="s">
        <v>87</v>
      </c>
      <c r="V42" s="29">
        <f t="shared" ref="V42:AC43" si="17">V43</f>
        <v>0</v>
      </c>
      <c r="W42" s="29">
        <v>0</v>
      </c>
      <c r="X42" s="29">
        <f t="shared" si="17"/>
        <v>0</v>
      </c>
      <c r="Y42" s="29">
        <f t="shared" si="17"/>
        <v>0</v>
      </c>
      <c r="Z42" s="29">
        <f t="shared" si="17"/>
        <v>0</v>
      </c>
      <c r="AA42" s="29">
        <f t="shared" si="17"/>
        <v>0</v>
      </c>
      <c r="AB42" s="29">
        <f t="shared" si="17"/>
        <v>0</v>
      </c>
      <c r="AC42" s="29">
        <f t="shared" si="17"/>
        <v>0</v>
      </c>
      <c r="AD42" s="44" t="s">
        <v>87</v>
      </c>
      <c r="AE42" s="44" t="s">
        <v>87</v>
      </c>
      <c r="AF42" s="44" t="s">
        <v>87</v>
      </c>
      <c r="AG42" s="44" t="s">
        <v>87</v>
      </c>
      <c r="AH42" s="44" t="s">
        <v>87</v>
      </c>
      <c r="AI42" s="44" t="s">
        <v>87</v>
      </c>
      <c r="AJ42" s="44" t="s">
        <v>87</v>
      </c>
      <c r="AK42" s="44" t="s">
        <v>87</v>
      </c>
      <c r="AL42" s="29">
        <v>0</v>
      </c>
      <c r="AM42" s="29">
        <f>AM43</f>
        <v>0</v>
      </c>
      <c r="AN42" s="29">
        <f t="shared" ref="AN42:DO43" si="18">AN43</f>
        <v>0</v>
      </c>
      <c r="AO42" s="29">
        <f t="shared" si="18"/>
        <v>0</v>
      </c>
      <c r="AP42" s="29">
        <f t="shared" si="18"/>
        <v>0</v>
      </c>
      <c r="AQ42" s="29">
        <f t="shared" si="18"/>
        <v>0</v>
      </c>
      <c r="AR42" s="29">
        <v>0</v>
      </c>
      <c r="AS42" s="29">
        <f t="shared" si="18"/>
        <v>0</v>
      </c>
      <c r="AT42" s="44" t="s">
        <v>87</v>
      </c>
      <c r="AU42" s="44" t="s">
        <v>87</v>
      </c>
      <c r="AV42" s="44" t="s">
        <v>87</v>
      </c>
      <c r="AW42" s="44" t="s">
        <v>87</v>
      </c>
      <c r="AX42" s="44" t="s">
        <v>87</v>
      </c>
      <c r="AY42" s="44" t="s">
        <v>87</v>
      </c>
      <c r="AZ42" s="44" t="s">
        <v>87</v>
      </c>
      <c r="BA42" s="44" t="s">
        <v>87</v>
      </c>
      <c r="BB42" s="29">
        <f t="shared" si="18"/>
        <v>0</v>
      </c>
      <c r="BC42" s="29">
        <f>BC43</f>
        <v>0</v>
      </c>
      <c r="BD42" s="29">
        <f t="shared" si="18"/>
        <v>0</v>
      </c>
      <c r="BE42" s="29">
        <f t="shared" si="18"/>
        <v>0</v>
      </c>
      <c r="BF42" s="29">
        <f>BF43</f>
        <v>0</v>
      </c>
      <c r="BG42" s="29">
        <f t="shared" si="18"/>
        <v>0</v>
      </c>
      <c r="BH42" s="29">
        <f t="shared" si="18"/>
        <v>0</v>
      </c>
      <c r="BI42" s="29">
        <f t="shared" si="18"/>
        <v>0</v>
      </c>
      <c r="BJ42" s="44" t="s">
        <v>87</v>
      </c>
      <c r="BK42" s="44" t="s">
        <v>87</v>
      </c>
      <c r="BL42" s="44" t="s">
        <v>87</v>
      </c>
      <c r="BM42" s="44" t="s">
        <v>87</v>
      </c>
      <c r="BN42" s="44" t="s">
        <v>87</v>
      </c>
      <c r="BO42" s="44" t="s">
        <v>87</v>
      </c>
      <c r="BP42" s="44" t="s">
        <v>87</v>
      </c>
      <c r="BQ42" s="44" t="s">
        <v>87</v>
      </c>
      <c r="BR42" s="29">
        <f t="shared" si="18"/>
        <v>0</v>
      </c>
      <c r="BS42" s="29">
        <f>BS44</f>
        <v>0</v>
      </c>
      <c r="BT42" s="29">
        <f t="shared" si="18"/>
        <v>0</v>
      </c>
      <c r="BU42" s="29">
        <f t="shared" si="18"/>
        <v>0</v>
      </c>
      <c r="BV42" s="29">
        <f t="shared" si="18"/>
        <v>0</v>
      </c>
      <c r="BW42" s="29">
        <f t="shared" si="18"/>
        <v>0</v>
      </c>
      <c r="BX42" s="29">
        <f t="shared" si="18"/>
        <v>0</v>
      </c>
      <c r="BY42" s="29">
        <f t="shared" si="18"/>
        <v>0</v>
      </c>
      <c r="BZ42" s="44" t="s">
        <v>87</v>
      </c>
      <c r="CA42" s="44" t="s">
        <v>87</v>
      </c>
      <c r="CB42" s="44" t="s">
        <v>87</v>
      </c>
      <c r="CC42" s="44" t="s">
        <v>87</v>
      </c>
      <c r="CD42" s="44" t="s">
        <v>87</v>
      </c>
      <c r="CE42" s="44" t="s">
        <v>87</v>
      </c>
      <c r="CF42" s="44" t="s">
        <v>87</v>
      </c>
      <c r="CG42" s="44" t="s">
        <v>87</v>
      </c>
      <c r="CH42" s="29">
        <f t="shared" si="18"/>
        <v>0</v>
      </c>
      <c r="CI42" s="29">
        <f>CI44</f>
        <v>0</v>
      </c>
      <c r="CJ42" s="29">
        <f t="shared" si="18"/>
        <v>0</v>
      </c>
      <c r="CK42" s="29">
        <f t="shared" si="18"/>
        <v>0</v>
      </c>
      <c r="CL42" s="29">
        <f t="shared" si="18"/>
        <v>0</v>
      </c>
      <c r="CM42" s="29">
        <f t="shared" si="18"/>
        <v>0</v>
      </c>
      <c r="CN42" s="29">
        <f t="shared" si="18"/>
        <v>0</v>
      </c>
      <c r="CO42" s="29">
        <f t="shared" si="18"/>
        <v>0</v>
      </c>
      <c r="CP42" s="44" t="s">
        <v>87</v>
      </c>
      <c r="CQ42" s="44" t="s">
        <v>87</v>
      </c>
      <c r="CR42" s="44" t="s">
        <v>87</v>
      </c>
      <c r="CS42" s="44" t="s">
        <v>87</v>
      </c>
      <c r="CT42" s="44" t="s">
        <v>87</v>
      </c>
      <c r="CU42" s="44" t="s">
        <v>87</v>
      </c>
      <c r="CV42" s="44" t="s">
        <v>87</v>
      </c>
      <c r="CW42" s="44" t="s">
        <v>87</v>
      </c>
      <c r="CX42" s="29">
        <f t="shared" si="18"/>
        <v>0</v>
      </c>
      <c r="CY42" s="29">
        <f>CY44</f>
        <v>0</v>
      </c>
      <c r="CZ42" s="29">
        <f t="shared" si="18"/>
        <v>0</v>
      </c>
      <c r="DA42" s="29">
        <f t="shared" si="18"/>
        <v>0</v>
      </c>
      <c r="DB42" s="29">
        <f t="shared" si="18"/>
        <v>0</v>
      </c>
      <c r="DC42" s="29">
        <f t="shared" si="18"/>
        <v>0</v>
      </c>
      <c r="DD42" s="29">
        <f t="shared" si="18"/>
        <v>0</v>
      </c>
      <c r="DE42" s="29">
        <f t="shared" si="18"/>
        <v>0</v>
      </c>
      <c r="DF42" s="44" t="s">
        <v>87</v>
      </c>
      <c r="DG42" s="44" t="s">
        <v>87</v>
      </c>
      <c r="DH42" s="44" t="s">
        <v>87</v>
      </c>
      <c r="DI42" s="44" t="s">
        <v>87</v>
      </c>
      <c r="DJ42" s="44" t="s">
        <v>87</v>
      </c>
      <c r="DK42" s="44" t="s">
        <v>87</v>
      </c>
      <c r="DL42" s="44" t="s">
        <v>87</v>
      </c>
      <c r="DM42" s="44" t="s">
        <v>87</v>
      </c>
      <c r="DN42" s="29">
        <f t="shared" si="18"/>
        <v>0</v>
      </c>
      <c r="DO42" s="29">
        <f t="shared" si="18"/>
        <v>0</v>
      </c>
      <c r="DP42" s="29">
        <f t="shared" ref="DP42:DU43" si="19">DP43</f>
        <v>0</v>
      </c>
      <c r="DQ42" s="29">
        <f t="shared" si="19"/>
        <v>0</v>
      </c>
      <c r="DR42" s="29">
        <f t="shared" si="19"/>
        <v>0</v>
      </c>
      <c r="DS42" s="29">
        <f t="shared" si="19"/>
        <v>0</v>
      </c>
      <c r="DT42" s="29">
        <f t="shared" si="19"/>
        <v>0</v>
      </c>
      <c r="DU42" s="29">
        <f t="shared" si="19"/>
        <v>0</v>
      </c>
      <c r="DV42" s="44" t="s">
        <v>87</v>
      </c>
      <c r="DW42" s="44" t="s">
        <v>87</v>
      </c>
      <c r="DX42" s="44" t="s">
        <v>87</v>
      </c>
      <c r="DY42" s="44" t="s">
        <v>87</v>
      </c>
      <c r="DZ42" s="44" t="s">
        <v>87</v>
      </c>
      <c r="EA42" s="44" t="s">
        <v>87</v>
      </c>
      <c r="EB42" s="44" t="s">
        <v>87</v>
      </c>
      <c r="EC42" s="44" t="s">
        <v>87</v>
      </c>
      <c r="ED42" s="30"/>
    </row>
    <row r="43" spans="1:134" s="31" customFormat="1" ht="18.75" x14ac:dyDescent="0.3">
      <c r="A43" s="37" t="s">
        <v>132</v>
      </c>
      <c r="B43" s="38" t="s">
        <v>133</v>
      </c>
      <c r="C43" s="39" t="s">
        <v>86</v>
      </c>
      <c r="D43" s="29" t="s">
        <v>87</v>
      </c>
      <c r="E43" s="29" t="s">
        <v>87</v>
      </c>
      <c r="F43" s="29" t="s">
        <v>87</v>
      </c>
      <c r="G43" s="29" t="s">
        <v>87</v>
      </c>
      <c r="H43" s="29" t="s">
        <v>87</v>
      </c>
      <c r="I43" s="29" t="s">
        <v>87</v>
      </c>
      <c r="J43" s="29" t="s">
        <v>87</v>
      </c>
      <c r="K43" s="29" t="s">
        <v>87</v>
      </c>
      <c r="L43" s="29" t="s">
        <v>87</v>
      </c>
      <c r="M43" s="29" t="s">
        <v>87</v>
      </c>
      <c r="N43" s="29" t="s">
        <v>87</v>
      </c>
      <c r="O43" s="29" t="s">
        <v>87</v>
      </c>
      <c r="P43" s="29" t="s">
        <v>87</v>
      </c>
      <c r="Q43" s="29" t="s">
        <v>87</v>
      </c>
      <c r="R43" s="29" t="s">
        <v>87</v>
      </c>
      <c r="S43" s="29" t="s">
        <v>87</v>
      </c>
      <c r="T43" s="29" t="s">
        <v>87</v>
      </c>
      <c r="U43" s="29" t="s">
        <v>87</v>
      </c>
      <c r="V43" s="29">
        <v>0</v>
      </c>
      <c r="W43" s="29">
        <v>0</v>
      </c>
      <c r="X43" s="29">
        <f t="shared" si="17"/>
        <v>0</v>
      </c>
      <c r="Y43" s="29">
        <f t="shared" si="17"/>
        <v>0</v>
      </c>
      <c r="Z43" s="29">
        <f t="shared" si="17"/>
        <v>0</v>
      </c>
      <c r="AA43" s="29">
        <f t="shared" si="17"/>
        <v>0</v>
      </c>
      <c r="AB43" s="29">
        <f t="shared" si="17"/>
        <v>0</v>
      </c>
      <c r="AC43" s="29">
        <f t="shared" si="17"/>
        <v>0</v>
      </c>
      <c r="AD43" s="44" t="s">
        <v>87</v>
      </c>
      <c r="AE43" s="44" t="s">
        <v>87</v>
      </c>
      <c r="AF43" s="44" t="s">
        <v>87</v>
      </c>
      <c r="AG43" s="44" t="s">
        <v>87</v>
      </c>
      <c r="AH43" s="44" t="s">
        <v>87</v>
      </c>
      <c r="AI43" s="44" t="s">
        <v>87</v>
      </c>
      <c r="AJ43" s="44" t="s">
        <v>87</v>
      </c>
      <c r="AK43" s="44" t="s">
        <v>87</v>
      </c>
      <c r="AL43" s="29">
        <v>0</v>
      </c>
      <c r="AM43" s="29">
        <f>AM44</f>
        <v>0</v>
      </c>
      <c r="AN43" s="29">
        <f t="shared" si="18"/>
        <v>0</v>
      </c>
      <c r="AO43" s="29">
        <f t="shared" si="18"/>
        <v>0</v>
      </c>
      <c r="AP43" s="29">
        <f t="shared" si="18"/>
        <v>0</v>
      </c>
      <c r="AQ43" s="29">
        <f t="shared" si="18"/>
        <v>0</v>
      </c>
      <c r="AR43" s="29">
        <f t="shared" si="18"/>
        <v>0</v>
      </c>
      <c r="AS43" s="29">
        <f t="shared" si="18"/>
        <v>0</v>
      </c>
      <c r="AT43" s="44" t="s">
        <v>87</v>
      </c>
      <c r="AU43" s="44" t="s">
        <v>87</v>
      </c>
      <c r="AV43" s="44" t="s">
        <v>87</v>
      </c>
      <c r="AW43" s="44" t="s">
        <v>87</v>
      </c>
      <c r="AX43" s="44" t="s">
        <v>87</v>
      </c>
      <c r="AY43" s="44" t="s">
        <v>87</v>
      </c>
      <c r="AZ43" s="44" t="s">
        <v>87</v>
      </c>
      <c r="BA43" s="44" t="s">
        <v>87</v>
      </c>
      <c r="BB43" s="29">
        <f t="shared" si="18"/>
        <v>0</v>
      </c>
      <c r="BC43" s="29">
        <f>BC44</f>
        <v>0</v>
      </c>
      <c r="BD43" s="29">
        <f t="shared" si="18"/>
        <v>0</v>
      </c>
      <c r="BE43" s="29">
        <f t="shared" si="18"/>
        <v>0</v>
      </c>
      <c r="BF43" s="29">
        <f>BF44</f>
        <v>0</v>
      </c>
      <c r="BG43" s="29">
        <f t="shared" si="18"/>
        <v>0</v>
      </c>
      <c r="BH43" s="29">
        <f t="shared" si="18"/>
        <v>0</v>
      </c>
      <c r="BI43" s="29">
        <f t="shared" si="18"/>
        <v>0</v>
      </c>
      <c r="BJ43" s="44" t="s">
        <v>87</v>
      </c>
      <c r="BK43" s="44" t="s">
        <v>87</v>
      </c>
      <c r="BL43" s="44" t="s">
        <v>87</v>
      </c>
      <c r="BM43" s="44" t="s">
        <v>87</v>
      </c>
      <c r="BN43" s="44" t="s">
        <v>87</v>
      </c>
      <c r="BO43" s="44" t="s">
        <v>87</v>
      </c>
      <c r="BP43" s="44" t="s">
        <v>87</v>
      </c>
      <c r="BQ43" s="44" t="s">
        <v>87</v>
      </c>
      <c r="BR43" s="29">
        <f t="shared" si="18"/>
        <v>0</v>
      </c>
      <c r="BS43" s="29" t="s">
        <v>87</v>
      </c>
      <c r="BT43" s="29">
        <f t="shared" si="18"/>
        <v>0</v>
      </c>
      <c r="BU43" s="29">
        <f t="shared" si="18"/>
        <v>0</v>
      </c>
      <c r="BV43" s="29">
        <f t="shared" si="18"/>
        <v>0</v>
      </c>
      <c r="BW43" s="29">
        <f t="shared" si="18"/>
        <v>0</v>
      </c>
      <c r="BX43" s="29">
        <f t="shared" si="18"/>
        <v>0</v>
      </c>
      <c r="BY43" s="29">
        <f t="shared" si="18"/>
        <v>0</v>
      </c>
      <c r="BZ43" s="44" t="s">
        <v>87</v>
      </c>
      <c r="CA43" s="44" t="s">
        <v>87</v>
      </c>
      <c r="CB43" s="44" t="s">
        <v>87</v>
      </c>
      <c r="CC43" s="44" t="s">
        <v>87</v>
      </c>
      <c r="CD43" s="44" t="s">
        <v>87</v>
      </c>
      <c r="CE43" s="44" t="s">
        <v>87</v>
      </c>
      <c r="CF43" s="44" t="s">
        <v>87</v>
      </c>
      <c r="CG43" s="44" t="s">
        <v>87</v>
      </c>
      <c r="CH43" s="29">
        <f t="shared" si="18"/>
        <v>0</v>
      </c>
      <c r="CI43" s="29" t="s">
        <v>87</v>
      </c>
      <c r="CJ43" s="29">
        <f t="shared" si="18"/>
        <v>0</v>
      </c>
      <c r="CK43" s="29">
        <f t="shared" si="18"/>
        <v>0</v>
      </c>
      <c r="CL43" s="29">
        <f t="shared" si="18"/>
        <v>0</v>
      </c>
      <c r="CM43" s="29">
        <f t="shared" si="18"/>
        <v>0</v>
      </c>
      <c r="CN43" s="29">
        <f t="shared" si="18"/>
        <v>0</v>
      </c>
      <c r="CO43" s="29">
        <f t="shared" si="18"/>
        <v>0</v>
      </c>
      <c r="CP43" s="44" t="s">
        <v>87</v>
      </c>
      <c r="CQ43" s="44" t="s">
        <v>87</v>
      </c>
      <c r="CR43" s="44" t="s">
        <v>87</v>
      </c>
      <c r="CS43" s="44" t="s">
        <v>87</v>
      </c>
      <c r="CT43" s="44" t="s">
        <v>87</v>
      </c>
      <c r="CU43" s="44" t="s">
        <v>87</v>
      </c>
      <c r="CV43" s="44" t="s">
        <v>87</v>
      </c>
      <c r="CW43" s="44" t="s">
        <v>87</v>
      </c>
      <c r="CX43" s="29">
        <f t="shared" si="18"/>
        <v>0</v>
      </c>
      <c r="CY43" s="29" t="s">
        <v>87</v>
      </c>
      <c r="CZ43" s="29">
        <f t="shared" si="18"/>
        <v>0</v>
      </c>
      <c r="DA43" s="29">
        <f t="shared" si="18"/>
        <v>0</v>
      </c>
      <c r="DB43" s="29">
        <f t="shared" si="18"/>
        <v>0</v>
      </c>
      <c r="DC43" s="29">
        <f t="shared" si="18"/>
        <v>0</v>
      </c>
      <c r="DD43" s="29">
        <f t="shared" si="18"/>
        <v>0</v>
      </c>
      <c r="DE43" s="29">
        <f t="shared" si="18"/>
        <v>0</v>
      </c>
      <c r="DF43" s="44" t="s">
        <v>87</v>
      </c>
      <c r="DG43" s="44" t="s">
        <v>87</v>
      </c>
      <c r="DH43" s="44" t="s">
        <v>87</v>
      </c>
      <c r="DI43" s="44" t="s">
        <v>87</v>
      </c>
      <c r="DJ43" s="44" t="s">
        <v>87</v>
      </c>
      <c r="DK43" s="44" t="s">
        <v>87</v>
      </c>
      <c r="DL43" s="44" t="s">
        <v>87</v>
      </c>
      <c r="DM43" s="44" t="s">
        <v>87</v>
      </c>
      <c r="DN43" s="29">
        <f t="shared" si="18"/>
        <v>0</v>
      </c>
      <c r="DO43" s="29">
        <f t="shared" si="18"/>
        <v>0</v>
      </c>
      <c r="DP43" s="29">
        <f t="shared" si="19"/>
        <v>0</v>
      </c>
      <c r="DQ43" s="29">
        <f t="shared" si="19"/>
        <v>0</v>
      </c>
      <c r="DR43" s="29">
        <f t="shared" si="19"/>
        <v>0</v>
      </c>
      <c r="DS43" s="29">
        <f t="shared" si="19"/>
        <v>0</v>
      </c>
      <c r="DT43" s="29">
        <f t="shared" si="19"/>
        <v>0</v>
      </c>
      <c r="DU43" s="29">
        <f t="shared" si="19"/>
        <v>0</v>
      </c>
      <c r="DV43" s="44" t="s">
        <v>87</v>
      </c>
      <c r="DW43" s="44" t="s">
        <v>87</v>
      </c>
      <c r="DX43" s="44" t="s">
        <v>87</v>
      </c>
      <c r="DY43" s="44" t="s">
        <v>87</v>
      </c>
      <c r="DZ43" s="44" t="s">
        <v>87</v>
      </c>
      <c r="EA43" s="44" t="s">
        <v>87</v>
      </c>
      <c r="EB43" s="44" t="s">
        <v>87</v>
      </c>
      <c r="EC43" s="44" t="s">
        <v>87</v>
      </c>
      <c r="ED43" s="30"/>
    </row>
    <row r="44" spans="1:134" s="31" customFormat="1" ht="18.75" x14ac:dyDescent="0.3">
      <c r="A44" s="37" t="s">
        <v>134</v>
      </c>
      <c r="B44" s="38" t="s">
        <v>135</v>
      </c>
      <c r="C44" s="39" t="s">
        <v>86</v>
      </c>
      <c r="D44" s="29" t="s">
        <v>87</v>
      </c>
      <c r="E44" s="29" t="s">
        <v>87</v>
      </c>
      <c r="F44" s="29" t="s">
        <v>87</v>
      </c>
      <c r="G44" s="29" t="s">
        <v>87</v>
      </c>
      <c r="H44" s="29" t="s">
        <v>87</v>
      </c>
      <c r="I44" s="29" t="s">
        <v>87</v>
      </c>
      <c r="J44" s="29" t="s">
        <v>87</v>
      </c>
      <c r="K44" s="29" t="s">
        <v>87</v>
      </c>
      <c r="L44" s="29" t="s">
        <v>87</v>
      </c>
      <c r="M44" s="29" t="s">
        <v>87</v>
      </c>
      <c r="N44" s="29" t="s">
        <v>87</v>
      </c>
      <c r="O44" s="29" t="s">
        <v>87</v>
      </c>
      <c r="P44" s="29" t="s">
        <v>87</v>
      </c>
      <c r="Q44" s="29" t="s">
        <v>87</v>
      </c>
      <c r="R44" s="29" t="s">
        <v>87</v>
      </c>
      <c r="S44" s="29" t="s">
        <v>87</v>
      </c>
      <c r="T44" s="29" t="s">
        <v>87</v>
      </c>
      <c r="U44" s="29" t="s">
        <v>87</v>
      </c>
      <c r="V44" s="29">
        <v>0</v>
      </c>
      <c r="W44" s="29">
        <v>0</v>
      </c>
      <c r="X44" s="29">
        <v>0</v>
      </c>
      <c r="Y44" s="29">
        <v>0</v>
      </c>
      <c r="Z44" s="29">
        <v>0</v>
      </c>
      <c r="AA44" s="29">
        <v>0</v>
      </c>
      <c r="AB44" s="29">
        <v>0</v>
      </c>
      <c r="AC44" s="29">
        <v>0</v>
      </c>
      <c r="AD44" s="44" t="s">
        <v>87</v>
      </c>
      <c r="AE44" s="44" t="s">
        <v>87</v>
      </c>
      <c r="AF44" s="44" t="s">
        <v>87</v>
      </c>
      <c r="AG44" s="44" t="s">
        <v>87</v>
      </c>
      <c r="AH44" s="44" t="s">
        <v>87</v>
      </c>
      <c r="AI44" s="44" t="s">
        <v>87</v>
      </c>
      <c r="AJ44" s="44" t="s">
        <v>87</v>
      </c>
      <c r="AK44" s="44" t="s">
        <v>87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44" t="s">
        <v>87</v>
      </c>
      <c r="AU44" s="44" t="s">
        <v>87</v>
      </c>
      <c r="AV44" s="44" t="s">
        <v>87</v>
      </c>
      <c r="AW44" s="44" t="s">
        <v>87</v>
      </c>
      <c r="AX44" s="44" t="s">
        <v>87</v>
      </c>
      <c r="AY44" s="44" t="s">
        <v>87</v>
      </c>
      <c r="AZ44" s="44" t="s">
        <v>87</v>
      </c>
      <c r="BA44" s="44" t="s">
        <v>87</v>
      </c>
      <c r="BB44" s="29">
        <v>0</v>
      </c>
      <c r="BC44" s="29">
        <v>0</v>
      </c>
      <c r="BD44" s="29">
        <v>0</v>
      </c>
      <c r="BE44" s="29">
        <v>0</v>
      </c>
      <c r="BF44" s="29">
        <v>0</v>
      </c>
      <c r="BG44" s="29">
        <v>0</v>
      </c>
      <c r="BH44" s="29">
        <v>0</v>
      </c>
      <c r="BI44" s="29">
        <v>0</v>
      </c>
      <c r="BJ44" s="44" t="s">
        <v>87</v>
      </c>
      <c r="BK44" s="44" t="s">
        <v>87</v>
      </c>
      <c r="BL44" s="44" t="s">
        <v>87</v>
      </c>
      <c r="BM44" s="44" t="s">
        <v>87</v>
      </c>
      <c r="BN44" s="44" t="s">
        <v>87</v>
      </c>
      <c r="BO44" s="44" t="s">
        <v>87</v>
      </c>
      <c r="BP44" s="44" t="s">
        <v>87</v>
      </c>
      <c r="BQ44" s="44" t="s">
        <v>87</v>
      </c>
      <c r="BR44" s="29">
        <v>0</v>
      </c>
      <c r="BS44" s="29">
        <v>0</v>
      </c>
      <c r="BT44" s="29">
        <v>0</v>
      </c>
      <c r="BU44" s="29">
        <v>0</v>
      </c>
      <c r="BV44" s="29">
        <v>0</v>
      </c>
      <c r="BW44" s="29">
        <v>0</v>
      </c>
      <c r="BX44" s="29">
        <v>0</v>
      </c>
      <c r="BY44" s="29">
        <v>0</v>
      </c>
      <c r="BZ44" s="44" t="s">
        <v>87</v>
      </c>
      <c r="CA44" s="44" t="s">
        <v>87</v>
      </c>
      <c r="CB44" s="44" t="s">
        <v>87</v>
      </c>
      <c r="CC44" s="44" t="s">
        <v>87</v>
      </c>
      <c r="CD44" s="44" t="s">
        <v>87</v>
      </c>
      <c r="CE44" s="44" t="s">
        <v>87</v>
      </c>
      <c r="CF44" s="44" t="s">
        <v>87</v>
      </c>
      <c r="CG44" s="44" t="s">
        <v>87</v>
      </c>
      <c r="CH44" s="29">
        <v>0</v>
      </c>
      <c r="CI44" s="29">
        <v>0</v>
      </c>
      <c r="CJ44" s="29">
        <v>0</v>
      </c>
      <c r="CK44" s="29">
        <v>0</v>
      </c>
      <c r="CL44" s="29">
        <v>0</v>
      </c>
      <c r="CM44" s="29">
        <v>0</v>
      </c>
      <c r="CN44" s="29">
        <v>0</v>
      </c>
      <c r="CO44" s="29">
        <v>0</v>
      </c>
      <c r="CP44" s="44" t="s">
        <v>87</v>
      </c>
      <c r="CQ44" s="44" t="s">
        <v>87</v>
      </c>
      <c r="CR44" s="44" t="s">
        <v>87</v>
      </c>
      <c r="CS44" s="44" t="s">
        <v>87</v>
      </c>
      <c r="CT44" s="44" t="s">
        <v>87</v>
      </c>
      <c r="CU44" s="44" t="s">
        <v>87</v>
      </c>
      <c r="CV44" s="44" t="s">
        <v>87</v>
      </c>
      <c r="CW44" s="44" t="s">
        <v>87</v>
      </c>
      <c r="CX44" s="29">
        <v>0</v>
      </c>
      <c r="CY44" s="29">
        <v>0</v>
      </c>
      <c r="CZ44" s="29">
        <v>0</v>
      </c>
      <c r="DA44" s="29">
        <v>0</v>
      </c>
      <c r="DB44" s="29">
        <v>0</v>
      </c>
      <c r="DC44" s="29">
        <v>0</v>
      </c>
      <c r="DD44" s="29">
        <v>0</v>
      </c>
      <c r="DE44" s="29">
        <v>0</v>
      </c>
      <c r="DF44" s="44" t="s">
        <v>87</v>
      </c>
      <c r="DG44" s="44" t="s">
        <v>87</v>
      </c>
      <c r="DH44" s="44" t="s">
        <v>87</v>
      </c>
      <c r="DI44" s="44" t="s">
        <v>87</v>
      </c>
      <c r="DJ44" s="44" t="s">
        <v>87</v>
      </c>
      <c r="DK44" s="44" t="s">
        <v>87</v>
      </c>
      <c r="DL44" s="44" t="s">
        <v>87</v>
      </c>
      <c r="DM44" s="44" t="s">
        <v>87</v>
      </c>
      <c r="DN44" s="29">
        <v>0</v>
      </c>
      <c r="DO44" s="29">
        <v>0</v>
      </c>
      <c r="DP44" s="29">
        <v>0</v>
      </c>
      <c r="DQ44" s="29">
        <v>0</v>
      </c>
      <c r="DR44" s="29">
        <v>0</v>
      </c>
      <c r="DS44" s="29">
        <v>0</v>
      </c>
      <c r="DT44" s="29">
        <v>0</v>
      </c>
      <c r="DU44" s="29">
        <v>0</v>
      </c>
      <c r="DV44" s="44" t="s">
        <v>87</v>
      </c>
      <c r="DW44" s="44" t="s">
        <v>87</v>
      </c>
      <c r="DX44" s="44" t="s">
        <v>87</v>
      </c>
      <c r="DY44" s="44" t="s">
        <v>87</v>
      </c>
      <c r="DZ44" s="44" t="s">
        <v>87</v>
      </c>
      <c r="EA44" s="44" t="s">
        <v>87</v>
      </c>
      <c r="EB44" s="44" t="s">
        <v>87</v>
      </c>
      <c r="EC44" s="44" t="s">
        <v>87</v>
      </c>
      <c r="ED44" s="30"/>
    </row>
    <row r="45" spans="1:134" s="32" customFormat="1" ht="15.75" x14ac:dyDescent="0.25">
      <c r="A45" s="37" t="s">
        <v>136</v>
      </c>
      <c r="B45" s="38" t="s">
        <v>137</v>
      </c>
      <c r="C45" s="39" t="s">
        <v>86</v>
      </c>
      <c r="D45" s="29" t="s">
        <v>87</v>
      </c>
      <c r="E45" s="29" t="s">
        <v>87</v>
      </c>
      <c r="F45" s="29" t="s">
        <v>87</v>
      </c>
      <c r="G45" s="29" t="s">
        <v>87</v>
      </c>
      <c r="H45" s="29" t="s">
        <v>87</v>
      </c>
      <c r="I45" s="29" t="s">
        <v>87</v>
      </c>
      <c r="J45" s="29" t="s">
        <v>87</v>
      </c>
      <c r="K45" s="29" t="s">
        <v>87</v>
      </c>
      <c r="L45" s="29" t="s">
        <v>87</v>
      </c>
      <c r="M45" s="29" t="s">
        <v>87</v>
      </c>
      <c r="N45" s="29" t="s">
        <v>87</v>
      </c>
      <c r="O45" s="29" t="s">
        <v>87</v>
      </c>
      <c r="P45" s="29" t="s">
        <v>87</v>
      </c>
      <c r="Q45" s="29" t="s">
        <v>87</v>
      </c>
      <c r="R45" s="29" t="s">
        <v>87</v>
      </c>
      <c r="S45" s="29" t="s">
        <v>87</v>
      </c>
      <c r="T45" s="29" t="s">
        <v>87</v>
      </c>
      <c r="U45" s="29" t="s">
        <v>87</v>
      </c>
      <c r="V45" s="29">
        <f>SUM(V46:V55)</f>
        <v>0</v>
      </c>
      <c r="W45" s="29">
        <v>0</v>
      </c>
      <c r="X45" s="29">
        <f t="shared" ref="X45:AC45" si="20">SUM(X46:X55)</f>
        <v>0</v>
      </c>
      <c r="Y45" s="29">
        <f t="shared" si="20"/>
        <v>0</v>
      </c>
      <c r="Z45" s="29">
        <f t="shared" si="20"/>
        <v>0</v>
      </c>
      <c r="AA45" s="29">
        <f t="shared" si="20"/>
        <v>0</v>
      </c>
      <c r="AB45" s="29">
        <f t="shared" si="20"/>
        <v>0</v>
      </c>
      <c r="AC45" s="29">
        <f t="shared" si="20"/>
        <v>0</v>
      </c>
      <c r="AD45" s="44" t="s">
        <v>87</v>
      </c>
      <c r="AE45" s="44" t="s">
        <v>87</v>
      </c>
      <c r="AF45" s="44" t="s">
        <v>87</v>
      </c>
      <c r="AG45" s="44" t="s">
        <v>87</v>
      </c>
      <c r="AH45" s="44" t="s">
        <v>87</v>
      </c>
      <c r="AI45" s="44" t="s">
        <v>87</v>
      </c>
      <c r="AJ45" s="44" t="s">
        <v>87</v>
      </c>
      <c r="AK45" s="44" t="s">
        <v>87</v>
      </c>
      <c r="AL45" s="29">
        <v>0</v>
      </c>
      <c r="AM45" s="29">
        <f>AM47+AM53</f>
        <v>13.474281095833334</v>
      </c>
      <c r="AN45" s="29">
        <f>SUM(AN46:AN55)</f>
        <v>0</v>
      </c>
      <c r="AO45" s="29">
        <f>SUM(AO46:AO55)</f>
        <v>0</v>
      </c>
      <c r="AP45" s="29">
        <f>SUM(AP46:AP55)</f>
        <v>0</v>
      </c>
      <c r="AQ45" s="29">
        <f>SUM(AQ46:AQ55)</f>
        <v>0</v>
      </c>
      <c r="AR45" s="29">
        <f>AR47</f>
        <v>455</v>
      </c>
      <c r="AS45" s="29">
        <f>AS53</f>
        <v>4</v>
      </c>
      <c r="AT45" s="44" t="s">
        <v>87</v>
      </c>
      <c r="AU45" s="44" t="s">
        <v>87</v>
      </c>
      <c r="AV45" s="44" t="s">
        <v>87</v>
      </c>
      <c r="AW45" s="44" t="s">
        <v>87</v>
      </c>
      <c r="AX45" s="44" t="s">
        <v>87</v>
      </c>
      <c r="AY45" s="44" t="s">
        <v>87</v>
      </c>
      <c r="AZ45" s="44" t="s">
        <v>87</v>
      </c>
      <c r="BA45" s="44" t="s">
        <v>87</v>
      </c>
      <c r="BB45" s="29">
        <f>SUM(BB46:BB55)</f>
        <v>0</v>
      </c>
      <c r="BC45" s="29">
        <f>BC48+BC54</f>
        <v>5.4345301991666668</v>
      </c>
      <c r="BD45" s="29">
        <f>SUM(BD46:BD55)</f>
        <v>0</v>
      </c>
      <c r="BE45" s="29">
        <f>SUM(BE46:BE55)</f>
        <v>0</v>
      </c>
      <c r="BF45" s="29">
        <f>SUM(BF46:BF55)</f>
        <v>0</v>
      </c>
      <c r="BG45" s="29">
        <f>SUM(BG46:BG55)</f>
        <v>0</v>
      </c>
      <c r="BH45" s="29">
        <f>BH48</f>
        <v>146</v>
      </c>
      <c r="BI45" s="29">
        <f>SUM(BI46:BI55)</f>
        <v>4</v>
      </c>
      <c r="BJ45" s="44" t="s">
        <v>87</v>
      </c>
      <c r="BK45" s="44" t="s">
        <v>87</v>
      </c>
      <c r="BL45" s="44" t="s">
        <v>87</v>
      </c>
      <c r="BM45" s="44" t="s">
        <v>87</v>
      </c>
      <c r="BN45" s="44" t="s">
        <v>87</v>
      </c>
      <c r="BO45" s="44" t="s">
        <v>87</v>
      </c>
      <c r="BP45" s="44" t="s">
        <v>87</v>
      </c>
      <c r="BQ45" s="44" t="s">
        <v>87</v>
      </c>
      <c r="BR45" s="29">
        <f>SUM(BR46:BR55)</f>
        <v>0</v>
      </c>
      <c r="BS45" s="29">
        <f>BS49+BS55</f>
        <v>8.5541270483333331</v>
      </c>
      <c r="BT45" s="29">
        <f>SUM(BT46:BT55)</f>
        <v>0</v>
      </c>
      <c r="BU45" s="29">
        <f>SUM(BU46:BU55)</f>
        <v>0</v>
      </c>
      <c r="BV45" s="29">
        <f>SUM(BV46:BV55)</f>
        <v>0</v>
      </c>
      <c r="BW45" s="29">
        <f>SUM(BW46:BW55)</f>
        <v>0</v>
      </c>
      <c r="BX45" s="29">
        <f>BX49</f>
        <v>232</v>
      </c>
      <c r="BY45" s="29">
        <f>SUM(BY46:BY55)</f>
        <v>4</v>
      </c>
      <c r="BZ45" s="44" t="s">
        <v>87</v>
      </c>
      <c r="CA45" s="44" t="s">
        <v>87</v>
      </c>
      <c r="CB45" s="44" t="s">
        <v>87</v>
      </c>
      <c r="CC45" s="44" t="s">
        <v>87</v>
      </c>
      <c r="CD45" s="44" t="s">
        <v>87</v>
      </c>
      <c r="CE45" s="44" t="s">
        <v>87</v>
      </c>
      <c r="CF45" s="44" t="s">
        <v>87</v>
      </c>
      <c r="CG45" s="44" t="s">
        <v>87</v>
      </c>
      <c r="CH45" s="29">
        <f>SUM(CH46:CH55)</f>
        <v>0</v>
      </c>
      <c r="CI45" s="29">
        <f>CI50</f>
        <v>7.6811008333333337</v>
      </c>
      <c r="CJ45" s="29">
        <f>SUM(CJ46:CJ55)</f>
        <v>0</v>
      </c>
      <c r="CK45" s="29">
        <f>SUM(CK46:CK55)</f>
        <v>0</v>
      </c>
      <c r="CL45" s="29">
        <f>SUM(CL46:CL55)</f>
        <v>0</v>
      </c>
      <c r="CM45" s="29">
        <f>SUM(CM46:CM55)</f>
        <v>0</v>
      </c>
      <c r="CN45" s="29">
        <f>CN50</f>
        <v>230</v>
      </c>
      <c r="CO45" s="29">
        <f>SUM(CO46:CO55)</f>
        <v>0</v>
      </c>
      <c r="CP45" s="44" t="s">
        <v>87</v>
      </c>
      <c r="CQ45" s="44" t="s">
        <v>87</v>
      </c>
      <c r="CR45" s="44" t="s">
        <v>87</v>
      </c>
      <c r="CS45" s="44" t="s">
        <v>87</v>
      </c>
      <c r="CT45" s="44" t="s">
        <v>87</v>
      </c>
      <c r="CU45" s="44" t="s">
        <v>87</v>
      </c>
      <c r="CV45" s="44" t="s">
        <v>87</v>
      </c>
      <c r="CW45" s="44" t="s">
        <v>87</v>
      </c>
      <c r="CX45" s="29">
        <f>SUM(CX46:CX55)</f>
        <v>0</v>
      </c>
      <c r="CY45" s="29">
        <f>CY51</f>
        <v>8.2544900000000005</v>
      </c>
      <c r="CZ45" s="29">
        <f>SUM(CZ46:CZ55)</f>
        <v>0</v>
      </c>
      <c r="DA45" s="29">
        <f>SUM(DA46:DA55)</f>
        <v>0</v>
      </c>
      <c r="DB45" s="29">
        <f>SUM(DB46:DB55)</f>
        <v>0</v>
      </c>
      <c r="DC45" s="29">
        <f>SUM(DC46:DC55)</f>
        <v>0</v>
      </c>
      <c r="DD45" s="29">
        <f>DD51</f>
        <v>230</v>
      </c>
      <c r="DE45" s="29">
        <f>SUM(DE46:DE55)</f>
        <v>0</v>
      </c>
      <c r="DF45" s="44" t="s">
        <v>87</v>
      </c>
      <c r="DG45" s="44" t="s">
        <v>87</v>
      </c>
      <c r="DH45" s="44" t="s">
        <v>87</v>
      </c>
      <c r="DI45" s="44" t="s">
        <v>87</v>
      </c>
      <c r="DJ45" s="44" t="s">
        <v>87</v>
      </c>
      <c r="DK45" s="44" t="s">
        <v>87</v>
      </c>
      <c r="DL45" s="44" t="s">
        <v>87</v>
      </c>
      <c r="DM45" s="44" t="s">
        <v>87</v>
      </c>
      <c r="DN45" s="29">
        <f>SUM(DN46:DN55)</f>
        <v>0</v>
      </c>
      <c r="DO45" s="29">
        <f>DO47+DO48+DO49+DO50+DO51+DO53+DO54+DO55</f>
        <v>43.398529176666671</v>
      </c>
      <c r="DP45" s="29">
        <v>0</v>
      </c>
      <c r="DQ45" s="29">
        <v>0</v>
      </c>
      <c r="DR45" s="29">
        <f t="shared" ref="DR45" si="21">AP45+BF45+BV45+DB45</f>
        <v>0</v>
      </c>
      <c r="DS45" s="29">
        <v>0</v>
      </c>
      <c r="DT45" s="29">
        <f>DT47+DT48+DT49+DT50+DT51</f>
        <v>1293</v>
      </c>
      <c r="DU45" s="29">
        <f>DU53+DU54+DU55</f>
        <v>12</v>
      </c>
      <c r="DV45" s="44" t="s">
        <v>87</v>
      </c>
      <c r="DW45" s="44" t="s">
        <v>87</v>
      </c>
      <c r="DX45" s="44" t="s">
        <v>87</v>
      </c>
      <c r="DY45" s="44" t="s">
        <v>87</v>
      </c>
      <c r="DZ45" s="44" t="s">
        <v>87</v>
      </c>
      <c r="EA45" s="44" t="s">
        <v>87</v>
      </c>
      <c r="EB45" s="44" t="s">
        <v>87</v>
      </c>
      <c r="EC45" s="44" t="s">
        <v>87</v>
      </c>
      <c r="ED45" s="30"/>
    </row>
    <row r="46" spans="1:134" s="32" customFormat="1" ht="22.5" customHeight="1" x14ac:dyDescent="0.25">
      <c r="A46" s="37" t="s">
        <v>138</v>
      </c>
      <c r="B46" s="38" t="s">
        <v>139</v>
      </c>
      <c r="C46" s="39" t="s">
        <v>86</v>
      </c>
      <c r="D46" s="29" t="s">
        <v>87</v>
      </c>
      <c r="E46" s="29" t="s">
        <v>87</v>
      </c>
      <c r="F46" s="29" t="s">
        <v>87</v>
      </c>
      <c r="G46" s="29" t="s">
        <v>87</v>
      </c>
      <c r="H46" s="29" t="s">
        <v>87</v>
      </c>
      <c r="I46" s="29" t="s">
        <v>87</v>
      </c>
      <c r="J46" s="29" t="s">
        <v>87</v>
      </c>
      <c r="K46" s="29" t="s">
        <v>87</v>
      </c>
      <c r="L46" s="29" t="s">
        <v>87</v>
      </c>
      <c r="M46" s="29" t="s">
        <v>87</v>
      </c>
      <c r="N46" s="29" t="s">
        <v>87</v>
      </c>
      <c r="O46" s="29" t="s">
        <v>87</v>
      </c>
      <c r="P46" s="29" t="s">
        <v>87</v>
      </c>
      <c r="Q46" s="29" t="s">
        <v>87</v>
      </c>
      <c r="R46" s="29" t="s">
        <v>87</v>
      </c>
      <c r="S46" s="29" t="s">
        <v>87</v>
      </c>
      <c r="T46" s="29" t="s">
        <v>87</v>
      </c>
      <c r="U46" s="29" t="s">
        <v>87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44" t="s">
        <v>87</v>
      </c>
      <c r="AE46" s="44" t="s">
        <v>87</v>
      </c>
      <c r="AF46" s="44" t="s">
        <v>87</v>
      </c>
      <c r="AG46" s="44" t="s">
        <v>87</v>
      </c>
      <c r="AH46" s="44" t="s">
        <v>87</v>
      </c>
      <c r="AI46" s="44" t="s">
        <v>87</v>
      </c>
      <c r="AJ46" s="44" t="s">
        <v>87</v>
      </c>
      <c r="AK46" s="44" t="s">
        <v>87</v>
      </c>
      <c r="AL46" s="29" t="s">
        <v>87</v>
      </c>
      <c r="AM46" s="29" t="s">
        <v>87</v>
      </c>
      <c r="AN46" s="29" t="s">
        <v>87</v>
      </c>
      <c r="AO46" s="29" t="s">
        <v>87</v>
      </c>
      <c r="AP46" s="29" t="s">
        <v>87</v>
      </c>
      <c r="AQ46" s="29" t="s">
        <v>87</v>
      </c>
      <c r="AR46" s="29" t="s">
        <v>87</v>
      </c>
      <c r="AS46" s="29" t="s">
        <v>87</v>
      </c>
      <c r="AT46" s="44" t="s">
        <v>87</v>
      </c>
      <c r="AU46" s="44" t="s">
        <v>87</v>
      </c>
      <c r="AV46" s="44" t="s">
        <v>87</v>
      </c>
      <c r="AW46" s="44" t="s">
        <v>87</v>
      </c>
      <c r="AX46" s="44" t="s">
        <v>87</v>
      </c>
      <c r="AY46" s="44" t="s">
        <v>87</v>
      </c>
      <c r="AZ46" s="44" t="s">
        <v>87</v>
      </c>
      <c r="BA46" s="44" t="s">
        <v>87</v>
      </c>
      <c r="BB46" s="44" t="s">
        <v>87</v>
      </c>
      <c r="BC46" s="44" t="s">
        <v>87</v>
      </c>
      <c r="BD46" s="44" t="s">
        <v>87</v>
      </c>
      <c r="BE46" s="44" t="s">
        <v>87</v>
      </c>
      <c r="BF46" s="44" t="s">
        <v>87</v>
      </c>
      <c r="BG46" s="44" t="s">
        <v>87</v>
      </c>
      <c r="BH46" s="44" t="s">
        <v>87</v>
      </c>
      <c r="BI46" s="44" t="s">
        <v>87</v>
      </c>
      <c r="BJ46" s="44" t="s">
        <v>87</v>
      </c>
      <c r="BK46" s="44" t="s">
        <v>87</v>
      </c>
      <c r="BL46" s="44" t="s">
        <v>87</v>
      </c>
      <c r="BM46" s="44" t="s">
        <v>87</v>
      </c>
      <c r="BN46" s="44" t="s">
        <v>87</v>
      </c>
      <c r="BO46" s="44" t="s">
        <v>87</v>
      </c>
      <c r="BP46" s="44" t="s">
        <v>87</v>
      </c>
      <c r="BQ46" s="44" t="s">
        <v>87</v>
      </c>
      <c r="BR46" s="44" t="s">
        <v>87</v>
      </c>
      <c r="BS46" s="44" t="s">
        <v>87</v>
      </c>
      <c r="BT46" s="44" t="s">
        <v>87</v>
      </c>
      <c r="BU46" s="44" t="s">
        <v>87</v>
      </c>
      <c r="BV46" s="44" t="s">
        <v>87</v>
      </c>
      <c r="BW46" s="44" t="s">
        <v>87</v>
      </c>
      <c r="BX46" s="44" t="s">
        <v>87</v>
      </c>
      <c r="BY46" s="44" t="s">
        <v>87</v>
      </c>
      <c r="BZ46" s="44" t="s">
        <v>87</v>
      </c>
      <c r="CA46" s="44" t="s">
        <v>87</v>
      </c>
      <c r="CB46" s="44" t="s">
        <v>87</v>
      </c>
      <c r="CC46" s="44" t="s">
        <v>87</v>
      </c>
      <c r="CD46" s="44" t="s">
        <v>87</v>
      </c>
      <c r="CE46" s="44" t="s">
        <v>87</v>
      </c>
      <c r="CF46" s="44" t="s">
        <v>87</v>
      </c>
      <c r="CG46" s="44" t="s">
        <v>87</v>
      </c>
      <c r="CH46" s="44" t="s">
        <v>87</v>
      </c>
      <c r="CI46" s="44" t="s">
        <v>87</v>
      </c>
      <c r="CJ46" s="44" t="s">
        <v>87</v>
      </c>
      <c r="CK46" s="44" t="s">
        <v>87</v>
      </c>
      <c r="CL46" s="44" t="s">
        <v>87</v>
      </c>
      <c r="CM46" s="44" t="s">
        <v>87</v>
      </c>
      <c r="CN46" s="44" t="s">
        <v>87</v>
      </c>
      <c r="CO46" s="44" t="s">
        <v>87</v>
      </c>
      <c r="CP46" s="44" t="s">
        <v>87</v>
      </c>
      <c r="CQ46" s="44" t="s">
        <v>87</v>
      </c>
      <c r="CR46" s="44" t="s">
        <v>87</v>
      </c>
      <c r="CS46" s="44" t="s">
        <v>87</v>
      </c>
      <c r="CT46" s="44" t="s">
        <v>87</v>
      </c>
      <c r="CU46" s="44" t="s">
        <v>87</v>
      </c>
      <c r="CV46" s="44" t="s">
        <v>87</v>
      </c>
      <c r="CW46" s="44" t="s">
        <v>87</v>
      </c>
      <c r="CX46" s="44" t="s">
        <v>87</v>
      </c>
      <c r="CY46" s="44" t="s">
        <v>87</v>
      </c>
      <c r="CZ46" s="44" t="s">
        <v>87</v>
      </c>
      <c r="DA46" s="44" t="s">
        <v>87</v>
      </c>
      <c r="DB46" s="44" t="s">
        <v>87</v>
      </c>
      <c r="DC46" s="44" t="s">
        <v>87</v>
      </c>
      <c r="DD46" s="44" t="s">
        <v>87</v>
      </c>
      <c r="DE46" s="44" t="s">
        <v>87</v>
      </c>
      <c r="DF46" s="44" t="s">
        <v>87</v>
      </c>
      <c r="DG46" s="44" t="s">
        <v>87</v>
      </c>
      <c r="DH46" s="44" t="s">
        <v>87</v>
      </c>
      <c r="DI46" s="44" t="s">
        <v>87</v>
      </c>
      <c r="DJ46" s="44" t="s">
        <v>87</v>
      </c>
      <c r="DK46" s="44" t="s">
        <v>87</v>
      </c>
      <c r="DL46" s="44" t="s">
        <v>87</v>
      </c>
      <c r="DM46" s="44" t="s">
        <v>87</v>
      </c>
      <c r="DN46" s="44" t="s">
        <v>87</v>
      </c>
      <c r="DO46" s="44" t="s">
        <v>87</v>
      </c>
      <c r="DP46" s="44" t="s">
        <v>87</v>
      </c>
      <c r="DQ46" s="44" t="s">
        <v>87</v>
      </c>
      <c r="DR46" s="44" t="s">
        <v>87</v>
      </c>
      <c r="DS46" s="44" t="s">
        <v>87</v>
      </c>
      <c r="DT46" s="44" t="s">
        <v>87</v>
      </c>
      <c r="DU46" s="44" t="s">
        <v>87</v>
      </c>
      <c r="DV46" s="44" t="s">
        <v>87</v>
      </c>
      <c r="DW46" s="44" t="s">
        <v>87</v>
      </c>
      <c r="DX46" s="44" t="s">
        <v>87</v>
      </c>
      <c r="DY46" s="44" t="s">
        <v>87</v>
      </c>
      <c r="DZ46" s="44" t="s">
        <v>87</v>
      </c>
      <c r="EA46" s="44" t="s">
        <v>87</v>
      </c>
      <c r="EB46" s="44" t="s">
        <v>87</v>
      </c>
      <c r="EC46" s="44" t="s">
        <v>87</v>
      </c>
      <c r="ED46" s="30"/>
    </row>
    <row r="47" spans="1:134" s="32" customFormat="1" ht="57" customHeight="1" x14ac:dyDescent="0.25">
      <c r="A47" s="37" t="s">
        <v>160</v>
      </c>
      <c r="B47" s="38" t="s">
        <v>249</v>
      </c>
      <c r="C47" s="39" t="s">
        <v>161</v>
      </c>
      <c r="D47" s="29" t="s">
        <v>87</v>
      </c>
      <c r="E47" s="29" t="s">
        <v>87</v>
      </c>
      <c r="F47" s="29" t="s">
        <v>87</v>
      </c>
      <c r="G47" s="29" t="s">
        <v>87</v>
      </c>
      <c r="H47" s="29" t="s">
        <v>87</v>
      </c>
      <c r="I47" s="29" t="s">
        <v>87</v>
      </c>
      <c r="J47" s="29" t="s">
        <v>87</v>
      </c>
      <c r="K47" s="29" t="s">
        <v>87</v>
      </c>
      <c r="L47" s="29" t="s">
        <v>87</v>
      </c>
      <c r="M47" s="29" t="s">
        <v>87</v>
      </c>
      <c r="N47" s="29" t="s">
        <v>87</v>
      </c>
      <c r="O47" s="29" t="s">
        <v>87</v>
      </c>
      <c r="P47" s="29" t="s">
        <v>87</v>
      </c>
      <c r="Q47" s="29" t="s">
        <v>87</v>
      </c>
      <c r="R47" s="29" t="s">
        <v>87</v>
      </c>
      <c r="S47" s="29" t="s">
        <v>87</v>
      </c>
      <c r="T47" s="29" t="s">
        <v>87</v>
      </c>
      <c r="U47" s="29" t="s">
        <v>87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44" t="s">
        <v>87</v>
      </c>
      <c r="AE47" s="44" t="s">
        <v>87</v>
      </c>
      <c r="AF47" s="44" t="s">
        <v>87</v>
      </c>
      <c r="AG47" s="44" t="s">
        <v>87</v>
      </c>
      <c r="AH47" s="44" t="s">
        <v>87</v>
      </c>
      <c r="AI47" s="44" t="s">
        <v>87</v>
      </c>
      <c r="AJ47" s="44" t="s">
        <v>87</v>
      </c>
      <c r="AK47" s="44" t="s">
        <v>87</v>
      </c>
      <c r="AL47" s="29">
        <v>0</v>
      </c>
      <c r="AM47" s="57">
        <f>15.145768/1.2</f>
        <v>12.621473333333334</v>
      </c>
      <c r="AN47" s="29">
        <v>0</v>
      </c>
      <c r="AO47" s="29">
        <v>0</v>
      </c>
      <c r="AP47" s="29">
        <v>0</v>
      </c>
      <c r="AQ47" s="29">
        <v>0</v>
      </c>
      <c r="AR47" s="57">
        <f>455</f>
        <v>455</v>
      </c>
      <c r="AS47" s="29">
        <v>0</v>
      </c>
      <c r="AT47" s="44" t="s">
        <v>87</v>
      </c>
      <c r="AU47" s="44" t="s">
        <v>87</v>
      </c>
      <c r="AV47" s="44" t="s">
        <v>87</v>
      </c>
      <c r="AW47" s="44" t="s">
        <v>87</v>
      </c>
      <c r="AX47" s="44" t="s">
        <v>87</v>
      </c>
      <c r="AY47" s="44" t="s">
        <v>87</v>
      </c>
      <c r="AZ47" s="44" t="s">
        <v>87</v>
      </c>
      <c r="BA47" s="44" t="s">
        <v>87</v>
      </c>
      <c r="BB47" s="29">
        <v>0</v>
      </c>
      <c r="BC47" s="29">
        <v>0</v>
      </c>
      <c r="BD47" s="29">
        <v>0</v>
      </c>
      <c r="BE47" s="29">
        <v>0</v>
      </c>
      <c r="BF47" s="29">
        <v>0</v>
      </c>
      <c r="BG47" s="29">
        <v>0</v>
      </c>
      <c r="BH47" s="29">
        <v>0</v>
      </c>
      <c r="BI47" s="29">
        <v>0</v>
      </c>
      <c r="BJ47" s="44" t="s">
        <v>87</v>
      </c>
      <c r="BK47" s="44" t="s">
        <v>87</v>
      </c>
      <c r="BL47" s="44" t="s">
        <v>87</v>
      </c>
      <c r="BM47" s="44" t="s">
        <v>87</v>
      </c>
      <c r="BN47" s="44" t="s">
        <v>87</v>
      </c>
      <c r="BO47" s="44" t="s">
        <v>87</v>
      </c>
      <c r="BP47" s="44" t="s">
        <v>87</v>
      </c>
      <c r="BQ47" s="44" t="s">
        <v>87</v>
      </c>
      <c r="BR47" s="29">
        <v>0</v>
      </c>
      <c r="BS47" s="29">
        <v>0</v>
      </c>
      <c r="BT47" s="29">
        <v>0</v>
      </c>
      <c r="BU47" s="29">
        <v>0</v>
      </c>
      <c r="BV47" s="29">
        <v>0</v>
      </c>
      <c r="BW47" s="29">
        <v>0</v>
      </c>
      <c r="BX47" s="29">
        <v>0</v>
      </c>
      <c r="BY47" s="29">
        <v>0</v>
      </c>
      <c r="BZ47" s="44" t="s">
        <v>87</v>
      </c>
      <c r="CA47" s="44" t="s">
        <v>87</v>
      </c>
      <c r="CB47" s="44" t="s">
        <v>87</v>
      </c>
      <c r="CC47" s="44" t="s">
        <v>87</v>
      </c>
      <c r="CD47" s="44" t="s">
        <v>87</v>
      </c>
      <c r="CE47" s="44" t="s">
        <v>87</v>
      </c>
      <c r="CF47" s="44" t="s">
        <v>87</v>
      </c>
      <c r="CG47" s="44" t="s">
        <v>87</v>
      </c>
      <c r="CH47" s="29">
        <v>0</v>
      </c>
      <c r="CI47" s="29">
        <v>0</v>
      </c>
      <c r="CJ47" s="29">
        <v>0</v>
      </c>
      <c r="CK47" s="29">
        <v>0</v>
      </c>
      <c r="CL47" s="29">
        <v>0</v>
      </c>
      <c r="CM47" s="29">
        <v>0</v>
      </c>
      <c r="CN47" s="29">
        <v>0</v>
      </c>
      <c r="CO47" s="29">
        <v>0</v>
      </c>
      <c r="CP47" s="44" t="s">
        <v>87</v>
      </c>
      <c r="CQ47" s="44" t="s">
        <v>87</v>
      </c>
      <c r="CR47" s="44" t="s">
        <v>87</v>
      </c>
      <c r="CS47" s="44" t="s">
        <v>87</v>
      </c>
      <c r="CT47" s="44" t="s">
        <v>87</v>
      </c>
      <c r="CU47" s="44" t="s">
        <v>87</v>
      </c>
      <c r="CV47" s="44" t="s">
        <v>87</v>
      </c>
      <c r="CW47" s="44" t="s">
        <v>87</v>
      </c>
      <c r="CX47" s="29">
        <v>0</v>
      </c>
      <c r="CY47" s="29">
        <v>0</v>
      </c>
      <c r="CZ47" s="29">
        <v>0</v>
      </c>
      <c r="DA47" s="29">
        <v>0</v>
      </c>
      <c r="DB47" s="29">
        <v>0</v>
      </c>
      <c r="DC47" s="29">
        <v>0</v>
      </c>
      <c r="DD47" s="29">
        <v>0</v>
      </c>
      <c r="DE47" s="29">
        <v>0</v>
      </c>
      <c r="DF47" s="44" t="s">
        <v>87</v>
      </c>
      <c r="DG47" s="44" t="s">
        <v>87</v>
      </c>
      <c r="DH47" s="44" t="s">
        <v>87</v>
      </c>
      <c r="DI47" s="44" t="s">
        <v>87</v>
      </c>
      <c r="DJ47" s="44" t="s">
        <v>87</v>
      </c>
      <c r="DK47" s="44" t="s">
        <v>87</v>
      </c>
      <c r="DL47" s="44" t="s">
        <v>87</v>
      </c>
      <c r="DM47" s="44" t="s">
        <v>87</v>
      </c>
      <c r="DN47" s="29">
        <v>0</v>
      </c>
      <c r="DO47" s="57">
        <f>AM47</f>
        <v>12.621473333333334</v>
      </c>
      <c r="DP47" s="29">
        <v>0</v>
      </c>
      <c r="DQ47" s="29">
        <v>0</v>
      </c>
      <c r="DR47" s="29">
        <f t="shared" ref="DR46:DR55" si="22">AP47+BF47+BV47+DB47</f>
        <v>0</v>
      </c>
      <c r="DS47" s="29">
        <v>0</v>
      </c>
      <c r="DT47" s="57">
        <f>AR47</f>
        <v>455</v>
      </c>
      <c r="DU47" s="29">
        <v>0</v>
      </c>
      <c r="DV47" s="44" t="s">
        <v>87</v>
      </c>
      <c r="DW47" s="44" t="s">
        <v>87</v>
      </c>
      <c r="DX47" s="44" t="s">
        <v>87</v>
      </c>
      <c r="DY47" s="44" t="s">
        <v>87</v>
      </c>
      <c r="DZ47" s="44" t="s">
        <v>87</v>
      </c>
      <c r="EA47" s="44" t="s">
        <v>87</v>
      </c>
      <c r="EB47" s="44" t="s">
        <v>87</v>
      </c>
      <c r="EC47" s="44" t="s">
        <v>87</v>
      </c>
      <c r="ED47" s="30"/>
    </row>
    <row r="48" spans="1:134" s="32" customFormat="1" ht="60.75" customHeight="1" x14ac:dyDescent="0.25">
      <c r="A48" s="37" t="s">
        <v>162</v>
      </c>
      <c r="B48" s="38" t="s">
        <v>250</v>
      </c>
      <c r="C48" s="39" t="s">
        <v>163</v>
      </c>
      <c r="D48" s="29" t="s">
        <v>87</v>
      </c>
      <c r="E48" s="29" t="s">
        <v>87</v>
      </c>
      <c r="F48" s="29" t="s">
        <v>87</v>
      </c>
      <c r="G48" s="29" t="s">
        <v>87</v>
      </c>
      <c r="H48" s="29" t="s">
        <v>87</v>
      </c>
      <c r="I48" s="29" t="s">
        <v>87</v>
      </c>
      <c r="J48" s="29" t="s">
        <v>87</v>
      </c>
      <c r="K48" s="29" t="s">
        <v>87</v>
      </c>
      <c r="L48" s="29" t="s">
        <v>87</v>
      </c>
      <c r="M48" s="29" t="s">
        <v>87</v>
      </c>
      <c r="N48" s="29" t="s">
        <v>87</v>
      </c>
      <c r="O48" s="29" t="s">
        <v>87</v>
      </c>
      <c r="P48" s="29" t="s">
        <v>87</v>
      </c>
      <c r="Q48" s="29" t="s">
        <v>87</v>
      </c>
      <c r="R48" s="29" t="s">
        <v>87</v>
      </c>
      <c r="S48" s="29" t="s">
        <v>87</v>
      </c>
      <c r="T48" s="29" t="s">
        <v>87</v>
      </c>
      <c r="U48" s="29" t="s">
        <v>87</v>
      </c>
      <c r="V48" s="29">
        <v>0</v>
      </c>
      <c r="W48" s="29">
        <v>0</v>
      </c>
      <c r="X48" s="29">
        <v>0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44" t="s">
        <v>87</v>
      </c>
      <c r="AE48" s="44" t="s">
        <v>87</v>
      </c>
      <c r="AF48" s="44" t="s">
        <v>87</v>
      </c>
      <c r="AG48" s="44" t="s">
        <v>87</v>
      </c>
      <c r="AH48" s="44" t="s">
        <v>87</v>
      </c>
      <c r="AI48" s="44" t="s">
        <v>87</v>
      </c>
      <c r="AJ48" s="44" t="s">
        <v>87</v>
      </c>
      <c r="AK48" s="44" t="s">
        <v>87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19</v>
      </c>
      <c r="AS48" s="29">
        <v>0</v>
      </c>
      <c r="AT48" s="44" t="s">
        <v>87</v>
      </c>
      <c r="AU48" s="44" t="s">
        <v>87</v>
      </c>
      <c r="AV48" s="44" t="s">
        <v>87</v>
      </c>
      <c r="AW48" s="44" t="s">
        <v>87</v>
      </c>
      <c r="AX48" s="44" t="s">
        <v>87</v>
      </c>
      <c r="AY48" s="44" t="s">
        <v>87</v>
      </c>
      <c r="AZ48" s="44" t="s">
        <v>87</v>
      </c>
      <c r="BA48" s="44" t="s">
        <v>87</v>
      </c>
      <c r="BB48" s="29">
        <v>0</v>
      </c>
      <c r="BC48" s="57">
        <f>5.452834/1.2</f>
        <v>4.5440283333333333</v>
      </c>
      <c r="BD48" s="29">
        <v>0</v>
      </c>
      <c r="BE48" s="29">
        <v>0</v>
      </c>
      <c r="BF48" s="29">
        <v>0</v>
      </c>
      <c r="BG48" s="29">
        <v>0</v>
      </c>
      <c r="BH48" s="57">
        <v>146</v>
      </c>
      <c r="BI48" s="29">
        <v>0</v>
      </c>
      <c r="BJ48" s="44" t="s">
        <v>87</v>
      </c>
      <c r="BK48" s="44" t="s">
        <v>87</v>
      </c>
      <c r="BL48" s="44" t="s">
        <v>87</v>
      </c>
      <c r="BM48" s="44" t="s">
        <v>87</v>
      </c>
      <c r="BN48" s="44" t="s">
        <v>87</v>
      </c>
      <c r="BO48" s="44" t="s">
        <v>87</v>
      </c>
      <c r="BP48" s="44" t="s">
        <v>87</v>
      </c>
      <c r="BQ48" s="44" t="s">
        <v>87</v>
      </c>
      <c r="BR48" s="29">
        <v>0</v>
      </c>
      <c r="BS48" s="29">
        <v>0</v>
      </c>
      <c r="BT48" s="29">
        <v>0</v>
      </c>
      <c r="BU48" s="29">
        <v>0</v>
      </c>
      <c r="BV48" s="29">
        <v>0</v>
      </c>
      <c r="BW48" s="29">
        <v>0</v>
      </c>
      <c r="BX48" s="29">
        <v>0</v>
      </c>
      <c r="BY48" s="29">
        <v>0</v>
      </c>
      <c r="BZ48" s="44" t="s">
        <v>87</v>
      </c>
      <c r="CA48" s="44" t="s">
        <v>87</v>
      </c>
      <c r="CB48" s="44" t="s">
        <v>87</v>
      </c>
      <c r="CC48" s="44" t="s">
        <v>87</v>
      </c>
      <c r="CD48" s="44" t="s">
        <v>87</v>
      </c>
      <c r="CE48" s="44" t="s">
        <v>87</v>
      </c>
      <c r="CF48" s="44" t="s">
        <v>87</v>
      </c>
      <c r="CG48" s="44" t="s">
        <v>87</v>
      </c>
      <c r="CH48" s="29">
        <v>0</v>
      </c>
      <c r="CI48" s="29">
        <v>0</v>
      </c>
      <c r="CJ48" s="29">
        <v>0</v>
      </c>
      <c r="CK48" s="29">
        <v>0</v>
      </c>
      <c r="CL48" s="29">
        <v>0</v>
      </c>
      <c r="CM48" s="29">
        <v>0</v>
      </c>
      <c r="CN48" s="29">
        <v>0</v>
      </c>
      <c r="CO48" s="29">
        <v>0</v>
      </c>
      <c r="CP48" s="44" t="s">
        <v>87</v>
      </c>
      <c r="CQ48" s="44" t="s">
        <v>87</v>
      </c>
      <c r="CR48" s="44" t="s">
        <v>87</v>
      </c>
      <c r="CS48" s="44" t="s">
        <v>87</v>
      </c>
      <c r="CT48" s="44" t="s">
        <v>87</v>
      </c>
      <c r="CU48" s="44" t="s">
        <v>87</v>
      </c>
      <c r="CV48" s="44" t="s">
        <v>87</v>
      </c>
      <c r="CW48" s="44" t="s">
        <v>87</v>
      </c>
      <c r="CX48" s="29">
        <v>0</v>
      </c>
      <c r="CY48" s="29">
        <v>0</v>
      </c>
      <c r="CZ48" s="29">
        <v>0</v>
      </c>
      <c r="DA48" s="29">
        <v>0</v>
      </c>
      <c r="DB48" s="29">
        <v>0</v>
      </c>
      <c r="DC48" s="29">
        <v>0</v>
      </c>
      <c r="DD48" s="29">
        <v>16</v>
      </c>
      <c r="DE48" s="29">
        <v>0</v>
      </c>
      <c r="DF48" s="44" t="s">
        <v>87</v>
      </c>
      <c r="DG48" s="44" t="s">
        <v>87</v>
      </c>
      <c r="DH48" s="44" t="s">
        <v>87</v>
      </c>
      <c r="DI48" s="44" t="s">
        <v>87</v>
      </c>
      <c r="DJ48" s="44" t="s">
        <v>87</v>
      </c>
      <c r="DK48" s="44" t="s">
        <v>87</v>
      </c>
      <c r="DL48" s="44" t="s">
        <v>87</v>
      </c>
      <c r="DM48" s="44" t="s">
        <v>87</v>
      </c>
      <c r="DN48" s="29">
        <v>0</v>
      </c>
      <c r="DO48" s="57">
        <f>BC48</f>
        <v>4.5440283333333333</v>
      </c>
      <c r="DP48" s="29">
        <v>0</v>
      </c>
      <c r="DQ48" s="29">
        <v>0</v>
      </c>
      <c r="DR48" s="29">
        <f t="shared" si="22"/>
        <v>0</v>
      </c>
      <c r="DS48" s="29">
        <v>0</v>
      </c>
      <c r="DT48" s="57">
        <f>BH48</f>
        <v>146</v>
      </c>
      <c r="DU48" s="29">
        <v>0</v>
      </c>
      <c r="DV48" s="44" t="s">
        <v>87</v>
      </c>
      <c r="DW48" s="44" t="s">
        <v>87</v>
      </c>
      <c r="DX48" s="44" t="s">
        <v>87</v>
      </c>
      <c r="DY48" s="44" t="s">
        <v>87</v>
      </c>
      <c r="DZ48" s="44" t="s">
        <v>87</v>
      </c>
      <c r="EA48" s="44" t="s">
        <v>87</v>
      </c>
      <c r="EB48" s="44" t="s">
        <v>87</v>
      </c>
      <c r="EC48" s="44" t="s">
        <v>87</v>
      </c>
      <c r="ED48" s="30"/>
    </row>
    <row r="49" spans="1:134" s="32" customFormat="1" ht="59.25" customHeight="1" x14ac:dyDescent="0.25">
      <c r="A49" s="37" t="s">
        <v>164</v>
      </c>
      <c r="B49" s="38" t="s">
        <v>251</v>
      </c>
      <c r="C49" s="39" t="s">
        <v>165</v>
      </c>
      <c r="D49" s="29" t="s">
        <v>87</v>
      </c>
      <c r="E49" s="29" t="s">
        <v>87</v>
      </c>
      <c r="F49" s="29" t="s">
        <v>87</v>
      </c>
      <c r="G49" s="29" t="s">
        <v>87</v>
      </c>
      <c r="H49" s="29" t="s">
        <v>87</v>
      </c>
      <c r="I49" s="29" t="s">
        <v>87</v>
      </c>
      <c r="J49" s="29" t="s">
        <v>87</v>
      </c>
      <c r="K49" s="29" t="s">
        <v>87</v>
      </c>
      <c r="L49" s="29" t="s">
        <v>87</v>
      </c>
      <c r="M49" s="29" t="s">
        <v>87</v>
      </c>
      <c r="N49" s="29" t="s">
        <v>87</v>
      </c>
      <c r="O49" s="29" t="s">
        <v>87</v>
      </c>
      <c r="P49" s="29" t="s">
        <v>87</v>
      </c>
      <c r="Q49" s="29" t="s">
        <v>87</v>
      </c>
      <c r="R49" s="29" t="s">
        <v>87</v>
      </c>
      <c r="S49" s="29" t="s">
        <v>87</v>
      </c>
      <c r="T49" s="29" t="s">
        <v>87</v>
      </c>
      <c r="U49" s="29" t="s">
        <v>87</v>
      </c>
      <c r="V49" s="29">
        <v>0</v>
      </c>
      <c r="W49" s="29">
        <v>0</v>
      </c>
      <c r="X49" s="29">
        <v>0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44" t="s">
        <v>87</v>
      </c>
      <c r="AE49" s="44" t="s">
        <v>87</v>
      </c>
      <c r="AF49" s="44" t="s">
        <v>87</v>
      </c>
      <c r="AG49" s="44" t="s">
        <v>87</v>
      </c>
      <c r="AH49" s="44" t="s">
        <v>87</v>
      </c>
      <c r="AI49" s="44" t="s">
        <v>87</v>
      </c>
      <c r="AJ49" s="44" t="s">
        <v>87</v>
      </c>
      <c r="AK49" s="44" t="s">
        <v>87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44" t="s">
        <v>87</v>
      </c>
      <c r="AU49" s="44" t="s">
        <v>87</v>
      </c>
      <c r="AV49" s="44" t="s">
        <v>87</v>
      </c>
      <c r="AW49" s="44" t="s">
        <v>87</v>
      </c>
      <c r="AX49" s="44" t="s">
        <v>87</v>
      </c>
      <c r="AY49" s="44" t="s">
        <v>87</v>
      </c>
      <c r="AZ49" s="44" t="s">
        <v>87</v>
      </c>
      <c r="BA49" s="44" t="s">
        <v>87</v>
      </c>
      <c r="BB49" s="29">
        <v>0</v>
      </c>
      <c r="BC49" s="29">
        <v>0</v>
      </c>
      <c r="BD49" s="29">
        <v>0</v>
      </c>
      <c r="BE49" s="29">
        <v>0</v>
      </c>
      <c r="BF49" s="29">
        <v>0</v>
      </c>
      <c r="BG49" s="29">
        <v>0</v>
      </c>
      <c r="BH49" s="29">
        <v>6</v>
      </c>
      <c r="BI49" s="29">
        <v>0</v>
      </c>
      <c r="BJ49" s="44" t="s">
        <v>87</v>
      </c>
      <c r="BK49" s="44" t="s">
        <v>87</v>
      </c>
      <c r="BL49" s="44" t="s">
        <v>87</v>
      </c>
      <c r="BM49" s="44" t="s">
        <v>87</v>
      </c>
      <c r="BN49" s="44" t="s">
        <v>87</v>
      </c>
      <c r="BO49" s="44" t="s">
        <v>87</v>
      </c>
      <c r="BP49" s="44" t="s">
        <v>87</v>
      </c>
      <c r="BQ49" s="44" t="s">
        <v>87</v>
      </c>
      <c r="BR49" s="29">
        <v>0</v>
      </c>
      <c r="BS49" s="57">
        <f>9.149118/1.2</f>
        <v>7.6242650000000003</v>
      </c>
      <c r="BT49" s="29">
        <v>0</v>
      </c>
      <c r="BU49" s="29">
        <v>0</v>
      </c>
      <c r="BV49" s="29">
        <v>0</v>
      </c>
      <c r="BW49" s="29">
        <v>0</v>
      </c>
      <c r="BX49" s="57">
        <v>232</v>
      </c>
      <c r="BY49" s="29">
        <v>0</v>
      </c>
      <c r="BZ49" s="44" t="s">
        <v>87</v>
      </c>
      <c r="CA49" s="44" t="s">
        <v>87</v>
      </c>
      <c r="CB49" s="44" t="s">
        <v>87</v>
      </c>
      <c r="CC49" s="44" t="s">
        <v>87</v>
      </c>
      <c r="CD49" s="44" t="s">
        <v>87</v>
      </c>
      <c r="CE49" s="44" t="s">
        <v>87</v>
      </c>
      <c r="CF49" s="44" t="s">
        <v>87</v>
      </c>
      <c r="CG49" s="44" t="s">
        <v>87</v>
      </c>
      <c r="CH49" s="29">
        <v>0</v>
      </c>
      <c r="CI49" s="29">
        <v>0</v>
      </c>
      <c r="CJ49" s="29">
        <v>0</v>
      </c>
      <c r="CK49" s="29">
        <v>0</v>
      </c>
      <c r="CL49" s="29">
        <v>0</v>
      </c>
      <c r="CM49" s="29">
        <v>0</v>
      </c>
      <c r="CN49" s="29">
        <v>0</v>
      </c>
      <c r="CO49" s="29">
        <v>0</v>
      </c>
      <c r="CP49" s="44" t="s">
        <v>87</v>
      </c>
      <c r="CQ49" s="44" t="s">
        <v>87</v>
      </c>
      <c r="CR49" s="44" t="s">
        <v>87</v>
      </c>
      <c r="CS49" s="44" t="s">
        <v>87</v>
      </c>
      <c r="CT49" s="44" t="s">
        <v>87</v>
      </c>
      <c r="CU49" s="44" t="s">
        <v>87</v>
      </c>
      <c r="CV49" s="44" t="s">
        <v>87</v>
      </c>
      <c r="CW49" s="44" t="s">
        <v>87</v>
      </c>
      <c r="CX49" s="29">
        <v>0</v>
      </c>
      <c r="CY49" s="29">
        <v>0</v>
      </c>
      <c r="CZ49" s="29">
        <v>0</v>
      </c>
      <c r="DA49" s="29">
        <v>0</v>
      </c>
      <c r="DB49" s="29">
        <v>0</v>
      </c>
      <c r="DC49" s="29">
        <v>0</v>
      </c>
      <c r="DD49" s="29">
        <v>0</v>
      </c>
      <c r="DE49" s="29">
        <v>0</v>
      </c>
      <c r="DF49" s="44" t="s">
        <v>87</v>
      </c>
      <c r="DG49" s="44" t="s">
        <v>87</v>
      </c>
      <c r="DH49" s="44" t="s">
        <v>87</v>
      </c>
      <c r="DI49" s="44" t="s">
        <v>87</v>
      </c>
      <c r="DJ49" s="44" t="s">
        <v>87</v>
      </c>
      <c r="DK49" s="44" t="s">
        <v>87</v>
      </c>
      <c r="DL49" s="44" t="s">
        <v>87</v>
      </c>
      <c r="DM49" s="44" t="s">
        <v>87</v>
      </c>
      <c r="DN49" s="29">
        <v>0</v>
      </c>
      <c r="DO49" s="57">
        <f>BS49</f>
        <v>7.6242650000000003</v>
      </c>
      <c r="DP49" s="29">
        <v>0</v>
      </c>
      <c r="DQ49" s="29">
        <v>0</v>
      </c>
      <c r="DR49" s="29">
        <f t="shared" si="22"/>
        <v>0</v>
      </c>
      <c r="DS49" s="29">
        <v>0</v>
      </c>
      <c r="DT49" s="57">
        <f>BX49</f>
        <v>232</v>
      </c>
      <c r="DU49" s="29">
        <v>0</v>
      </c>
      <c r="DV49" s="44" t="s">
        <v>87</v>
      </c>
      <c r="DW49" s="44" t="s">
        <v>87</v>
      </c>
      <c r="DX49" s="44" t="s">
        <v>87</v>
      </c>
      <c r="DY49" s="44" t="s">
        <v>87</v>
      </c>
      <c r="DZ49" s="44" t="s">
        <v>87</v>
      </c>
      <c r="EA49" s="44" t="s">
        <v>87</v>
      </c>
      <c r="EB49" s="44" t="s">
        <v>87</v>
      </c>
      <c r="EC49" s="44" t="s">
        <v>87</v>
      </c>
      <c r="ED49" s="30"/>
    </row>
    <row r="50" spans="1:134" s="32" customFormat="1" ht="57" customHeight="1" x14ac:dyDescent="0.25">
      <c r="A50" s="37" t="s">
        <v>166</v>
      </c>
      <c r="B50" s="38" t="s">
        <v>252</v>
      </c>
      <c r="C50" s="39" t="s">
        <v>167</v>
      </c>
      <c r="D50" s="29" t="s">
        <v>87</v>
      </c>
      <c r="E50" s="29" t="s">
        <v>87</v>
      </c>
      <c r="F50" s="29" t="s">
        <v>87</v>
      </c>
      <c r="G50" s="29" t="s">
        <v>87</v>
      </c>
      <c r="H50" s="29" t="s">
        <v>87</v>
      </c>
      <c r="I50" s="29" t="s">
        <v>87</v>
      </c>
      <c r="J50" s="29" t="s">
        <v>87</v>
      </c>
      <c r="K50" s="29" t="s">
        <v>87</v>
      </c>
      <c r="L50" s="29" t="s">
        <v>87</v>
      </c>
      <c r="M50" s="29" t="s">
        <v>87</v>
      </c>
      <c r="N50" s="29" t="s">
        <v>87</v>
      </c>
      <c r="O50" s="29" t="s">
        <v>87</v>
      </c>
      <c r="P50" s="29" t="s">
        <v>87</v>
      </c>
      <c r="Q50" s="29" t="s">
        <v>87</v>
      </c>
      <c r="R50" s="29" t="s">
        <v>87</v>
      </c>
      <c r="S50" s="29" t="s">
        <v>87</v>
      </c>
      <c r="T50" s="29" t="s">
        <v>87</v>
      </c>
      <c r="U50" s="29" t="s">
        <v>87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44" t="s">
        <v>87</v>
      </c>
      <c r="AE50" s="44" t="s">
        <v>87</v>
      </c>
      <c r="AF50" s="44" t="s">
        <v>87</v>
      </c>
      <c r="AG50" s="44" t="s">
        <v>87</v>
      </c>
      <c r="AH50" s="44" t="s">
        <v>87</v>
      </c>
      <c r="AI50" s="44" t="s">
        <v>87</v>
      </c>
      <c r="AJ50" s="44" t="s">
        <v>87</v>
      </c>
      <c r="AK50" s="44" t="s">
        <v>87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44" t="s">
        <v>87</v>
      </c>
      <c r="AU50" s="44" t="s">
        <v>87</v>
      </c>
      <c r="AV50" s="44" t="s">
        <v>87</v>
      </c>
      <c r="AW50" s="44" t="s">
        <v>87</v>
      </c>
      <c r="AX50" s="44" t="s">
        <v>87</v>
      </c>
      <c r="AY50" s="44" t="s">
        <v>87</v>
      </c>
      <c r="AZ50" s="44" t="s">
        <v>87</v>
      </c>
      <c r="BA50" s="44" t="s">
        <v>87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44" t="s">
        <v>87</v>
      </c>
      <c r="BK50" s="44" t="s">
        <v>87</v>
      </c>
      <c r="BL50" s="44" t="s">
        <v>87</v>
      </c>
      <c r="BM50" s="44" t="s">
        <v>87</v>
      </c>
      <c r="BN50" s="44" t="s">
        <v>87</v>
      </c>
      <c r="BO50" s="44" t="s">
        <v>87</v>
      </c>
      <c r="BP50" s="44" t="s">
        <v>87</v>
      </c>
      <c r="BQ50" s="44" t="s">
        <v>87</v>
      </c>
      <c r="BR50" s="29">
        <v>0</v>
      </c>
      <c r="BS50" s="29">
        <v>0</v>
      </c>
      <c r="BT50" s="29">
        <v>0</v>
      </c>
      <c r="BU50" s="29">
        <v>0</v>
      </c>
      <c r="BV50" s="29">
        <v>0</v>
      </c>
      <c r="BW50" s="29">
        <v>0</v>
      </c>
      <c r="BX50" s="29">
        <v>0</v>
      </c>
      <c r="BY50" s="29">
        <v>0</v>
      </c>
      <c r="BZ50" s="44" t="s">
        <v>87</v>
      </c>
      <c r="CA50" s="44" t="s">
        <v>87</v>
      </c>
      <c r="CB50" s="44" t="s">
        <v>87</v>
      </c>
      <c r="CC50" s="44" t="s">
        <v>87</v>
      </c>
      <c r="CD50" s="44" t="s">
        <v>87</v>
      </c>
      <c r="CE50" s="44" t="s">
        <v>87</v>
      </c>
      <c r="CF50" s="44" t="s">
        <v>87</v>
      </c>
      <c r="CG50" s="44" t="s">
        <v>87</v>
      </c>
      <c r="CH50" s="29">
        <v>0</v>
      </c>
      <c r="CI50" s="57">
        <f>9.217321/1.2</f>
        <v>7.6811008333333337</v>
      </c>
      <c r="CJ50" s="29">
        <v>0</v>
      </c>
      <c r="CK50" s="29">
        <v>0</v>
      </c>
      <c r="CL50" s="29">
        <v>0</v>
      </c>
      <c r="CM50" s="29">
        <v>0</v>
      </c>
      <c r="CN50" s="57">
        <v>230</v>
      </c>
      <c r="CO50" s="29">
        <v>0</v>
      </c>
      <c r="CP50" s="44" t="s">
        <v>87</v>
      </c>
      <c r="CQ50" s="44" t="s">
        <v>87</v>
      </c>
      <c r="CR50" s="44" t="s">
        <v>87</v>
      </c>
      <c r="CS50" s="44" t="s">
        <v>87</v>
      </c>
      <c r="CT50" s="44" t="s">
        <v>87</v>
      </c>
      <c r="CU50" s="44" t="s">
        <v>87</v>
      </c>
      <c r="CV50" s="44" t="s">
        <v>87</v>
      </c>
      <c r="CW50" s="44" t="s">
        <v>87</v>
      </c>
      <c r="CX50" s="29">
        <v>0</v>
      </c>
      <c r="CY50" s="29">
        <v>0</v>
      </c>
      <c r="CZ50" s="29">
        <v>0</v>
      </c>
      <c r="DA50" s="29">
        <v>0</v>
      </c>
      <c r="DB50" s="29">
        <v>0</v>
      </c>
      <c r="DC50" s="29">
        <v>0</v>
      </c>
      <c r="DD50" s="29">
        <v>0</v>
      </c>
      <c r="DE50" s="29">
        <v>0</v>
      </c>
      <c r="DF50" s="44" t="s">
        <v>87</v>
      </c>
      <c r="DG50" s="44" t="s">
        <v>87</v>
      </c>
      <c r="DH50" s="44" t="s">
        <v>87</v>
      </c>
      <c r="DI50" s="44" t="s">
        <v>87</v>
      </c>
      <c r="DJ50" s="44" t="s">
        <v>87</v>
      </c>
      <c r="DK50" s="44" t="s">
        <v>87</v>
      </c>
      <c r="DL50" s="44" t="s">
        <v>87</v>
      </c>
      <c r="DM50" s="44" t="s">
        <v>87</v>
      </c>
      <c r="DN50" s="29">
        <v>0</v>
      </c>
      <c r="DO50" s="57">
        <f>CI50</f>
        <v>7.6811008333333337</v>
      </c>
      <c r="DP50" s="29">
        <v>0</v>
      </c>
      <c r="DQ50" s="29">
        <v>0</v>
      </c>
      <c r="DR50" s="29">
        <f t="shared" si="22"/>
        <v>0</v>
      </c>
      <c r="DS50" s="29">
        <v>0</v>
      </c>
      <c r="DT50" s="57">
        <f>CN50</f>
        <v>230</v>
      </c>
      <c r="DU50" s="29">
        <v>0</v>
      </c>
      <c r="DV50" s="44" t="s">
        <v>87</v>
      </c>
      <c r="DW50" s="44" t="s">
        <v>87</v>
      </c>
      <c r="DX50" s="44" t="s">
        <v>87</v>
      </c>
      <c r="DY50" s="44" t="s">
        <v>87</v>
      </c>
      <c r="DZ50" s="44" t="s">
        <v>87</v>
      </c>
      <c r="EA50" s="44" t="s">
        <v>87</v>
      </c>
      <c r="EB50" s="44" t="s">
        <v>87</v>
      </c>
      <c r="EC50" s="44" t="s">
        <v>87</v>
      </c>
      <c r="ED50" s="30"/>
    </row>
    <row r="51" spans="1:134" s="32" customFormat="1" ht="54" customHeight="1" x14ac:dyDescent="0.25">
      <c r="A51" s="37" t="s">
        <v>168</v>
      </c>
      <c r="B51" s="38" t="s">
        <v>253</v>
      </c>
      <c r="C51" s="39" t="s">
        <v>169</v>
      </c>
      <c r="D51" s="29" t="s">
        <v>87</v>
      </c>
      <c r="E51" s="29" t="s">
        <v>87</v>
      </c>
      <c r="F51" s="29" t="s">
        <v>87</v>
      </c>
      <c r="G51" s="29" t="s">
        <v>87</v>
      </c>
      <c r="H51" s="29" t="s">
        <v>87</v>
      </c>
      <c r="I51" s="29" t="s">
        <v>87</v>
      </c>
      <c r="J51" s="29" t="s">
        <v>87</v>
      </c>
      <c r="K51" s="29" t="s">
        <v>87</v>
      </c>
      <c r="L51" s="29" t="s">
        <v>87</v>
      </c>
      <c r="M51" s="29" t="s">
        <v>87</v>
      </c>
      <c r="N51" s="29" t="s">
        <v>87</v>
      </c>
      <c r="O51" s="29" t="s">
        <v>87</v>
      </c>
      <c r="P51" s="29" t="s">
        <v>87</v>
      </c>
      <c r="Q51" s="29" t="s">
        <v>87</v>
      </c>
      <c r="R51" s="29" t="s">
        <v>87</v>
      </c>
      <c r="S51" s="29" t="s">
        <v>87</v>
      </c>
      <c r="T51" s="29" t="s">
        <v>87</v>
      </c>
      <c r="U51" s="29" t="s">
        <v>87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44" t="s">
        <v>87</v>
      </c>
      <c r="AE51" s="44" t="s">
        <v>87</v>
      </c>
      <c r="AF51" s="44" t="s">
        <v>87</v>
      </c>
      <c r="AG51" s="44" t="s">
        <v>87</v>
      </c>
      <c r="AH51" s="44" t="s">
        <v>87</v>
      </c>
      <c r="AI51" s="44" t="s">
        <v>87</v>
      </c>
      <c r="AJ51" s="44" t="s">
        <v>87</v>
      </c>
      <c r="AK51" s="44" t="s">
        <v>87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27</v>
      </c>
      <c r="AS51" s="29">
        <v>0</v>
      </c>
      <c r="AT51" s="44" t="s">
        <v>87</v>
      </c>
      <c r="AU51" s="44" t="s">
        <v>87</v>
      </c>
      <c r="AV51" s="44" t="s">
        <v>87</v>
      </c>
      <c r="AW51" s="44" t="s">
        <v>87</v>
      </c>
      <c r="AX51" s="44" t="s">
        <v>87</v>
      </c>
      <c r="AY51" s="44" t="s">
        <v>87</v>
      </c>
      <c r="AZ51" s="44" t="s">
        <v>87</v>
      </c>
      <c r="BA51" s="44" t="s">
        <v>87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44" t="s">
        <v>87</v>
      </c>
      <c r="BK51" s="44" t="s">
        <v>87</v>
      </c>
      <c r="BL51" s="44" t="s">
        <v>87</v>
      </c>
      <c r="BM51" s="44" t="s">
        <v>87</v>
      </c>
      <c r="BN51" s="44" t="s">
        <v>87</v>
      </c>
      <c r="BO51" s="44" t="s">
        <v>87</v>
      </c>
      <c r="BP51" s="44" t="s">
        <v>87</v>
      </c>
      <c r="BQ51" s="44" t="s">
        <v>87</v>
      </c>
      <c r="BR51" s="29">
        <v>0</v>
      </c>
      <c r="BS51" s="29">
        <v>0</v>
      </c>
      <c r="BT51" s="29">
        <v>0</v>
      </c>
      <c r="BU51" s="29">
        <v>0</v>
      </c>
      <c r="BV51" s="29">
        <v>0</v>
      </c>
      <c r="BW51" s="29">
        <v>0</v>
      </c>
      <c r="BX51" s="29">
        <v>0</v>
      </c>
      <c r="BY51" s="29">
        <v>0</v>
      </c>
      <c r="BZ51" s="44" t="s">
        <v>87</v>
      </c>
      <c r="CA51" s="44" t="s">
        <v>87</v>
      </c>
      <c r="CB51" s="44" t="s">
        <v>87</v>
      </c>
      <c r="CC51" s="44" t="s">
        <v>87</v>
      </c>
      <c r="CD51" s="44" t="s">
        <v>87</v>
      </c>
      <c r="CE51" s="44" t="s">
        <v>87</v>
      </c>
      <c r="CF51" s="44" t="s">
        <v>87</v>
      </c>
      <c r="CG51" s="44" t="s">
        <v>87</v>
      </c>
      <c r="CH51" s="29">
        <v>0</v>
      </c>
      <c r="CI51" s="29">
        <v>0</v>
      </c>
      <c r="CJ51" s="29">
        <v>0</v>
      </c>
      <c r="CK51" s="29">
        <v>0</v>
      </c>
      <c r="CL51" s="29">
        <v>0</v>
      </c>
      <c r="CM51" s="29">
        <v>0</v>
      </c>
      <c r="CN51" s="29">
        <v>0</v>
      </c>
      <c r="CO51" s="29">
        <v>0</v>
      </c>
      <c r="CP51" s="44" t="s">
        <v>87</v>
      </c>
      <c r="CQ51" s="44" t="s">
        <v>87</v>
      </c>
      <c r="CR51" s="44" t="s">
        <v>87</v>
      </c>
      <c r="CS51" s="44" t="s">
        <v>87</v>
      </c>
      <c r="CT51" s="44" t="s">
        <v>87</v>
      </c>
      <c r="CU51" s="44" t="s">
        <v>87</v>
      </c>
      <c r="CV51" s="44" t="s">
        <v>87</v>
      </c>
      <c r="CW51" s="44" t="s">
        <v>87</v>
      </c>
      <c r="CX51" s="29">
        <v>0</v>
      </c>
      <c r="CY51" s="57">
        <f>9.905388/1.2</f>
        <v>8.2544900000000005</v>
      </c>
      <c r="CZ51" s="29">
        <v>0</v>
      </c>
      <c r="DA51" s="29">
        <v>0</v>
      </c>
      <c r="DB51" s="29">
        <v>0</v>
      </c>
      <c r="DC51" s="29">
        <v>0</v>
      </c>
      <c r="DD51" s="57">
        <v>230</v>
      </c>
      <c r="DE51" s="29">
        <v>0</v>
      </c>
      <c r="DF51" s="44" t="s">
        <v>87</v>
      </c>
      <c r="DG51" s="44" t="s">
        <v>87</v>
      </c>
      <c r="DH51" s="44" t="s">
        <v>87</v>
      </c>
      <c r="DI51" s="44" t="s">
        <v>87</v>
      </c>
      <c r="DJ51" s="44" t="s">
        <v>87</v>
      </c>
      <c r="DK51" s="44" t="s">
        <v>87</v>
      </c>
      <c r="DL51" s="44" t="s">
        <v>87</v>
      </c>
      <c r="DM51" s="44" t="s">
        <v>87</v>
      </c>
      <c r="DN51" s="29">
        <v>0</v>
      </c>
      <c r="DO51" s="57">
        <f>CY51</f>
        <v>8.2544900000000005</v>
      </c>
      <c r="DP51" s="29">
        <v>0</v>
      </c>
      <c r="DQ51" s="29">
        <v>0</v>
      </c>
      <c r="DR51" s="29">
        <f t="shared" si="22"/>
        <v>0</v>
      </c>
      <c r="DS51" s="29">
        <v>0</v>
      </c>
      <c r="DT51" s="57">
        <f>DD51</f>
        <v>230</v>
      </c>
      <c r="DU51" s="29">
        <v>0</v>
      </c>
      <c r="DV51" s="44" t="s">
        <v>87</v>
      </c>
      <c r="DW51" s="44" t="s">
        <v>87</v>
      </c>
      <c r="DX51" s="44" t="s">
        <v>87</v>
      </c>
      <c r="DY51" s="44" t="s">
        <v>87</v>
      </c>
      <c r="DZ51" s="44" t="s">
        <v>87</v>
      </c>
      <c r="EA51" s="44" t="s">
        <v>87</v>
      </c>
      <c r="EB51" s="44" t="s">
        <v>87</v>
      </c>
      <c r="EC51" s="44" t="s">
        <v>87</v>
      </c>
      <c r="ED51" s="30"/>
    </row>
    <row r="52" spans="1:134" s="32" customFormat="1" ht="42.75" customHeight="1" x14ac:dyDescent="0.25">
      <c r="A52" s="37" t="s">
        <v>170</v>
      </c>
      <c r="B52" s="38" t="s">
        <v>171</v>
      </c>
      <c r="C52" s="39" t="s">
        <v>86</v>
      </c>
      <c r="D52" s="29" t="s">
        <v>87</v>
      </c>
      <c r="E52" s="29" t="s">
        <v>87</v>
      </c>
      <c r="F52" s="29" t="s">
        <v>87</v>
      </c>
      <c r="G52" s="29" t="s">
        <v>87</v>
      </c>
      <c r="H52" s="29" t="s">
        <v>87</v>
      </c>
      <c r="I52" s="29" t="s">
        <v>87</v>
      </c>
      <c r="J52" s="29" t="s">
        <v>87</v>
      </c>
      <c r="K52" s="29" t="s">
        <v>87</v>
      </c>
      <c r="L52" s="29" t="s">
        <v>87</v>
      </c>
      <c r="M52" s="29" t="s">
        <v>87</v>
      </c>
      <c r="N52" s="29" t="s">
        <v>87</v>
      </c>
      <c r="O52" s="29" t="s">
        <v>87</v>
      </c>
      <c r="P52" s="29" t="s">
        <v>87</v>
      </c>
      <c r="Q52" s="29" t="s">
        <v>87</v>
      </c>
      <c r="R52" s="29" t="s">
        <v>87</v>
      </c>
      <c r="S52" s="29" t="s">
        <v>87</v>
      </c>
      <c r="T52" s="29" t="s">
        <v>87</v>
      </c>
      <c r="U52" s="29" t="s">
        <v>87</v>
      </c>
      <c r="V52" s="44" t="s">
        <v>87</v>
      </c>
      <c r="W52" s="44" t="s">
        <v>87</v>
      </c>
      <c r="X52" s="44" t="s">
        <v>87</v>
      </c>
      <c r="Y52" s="44" t="s">
        <v>87</v>
      </c>
      <c r="Z52" s="44" t="s">
        <v>87</v>
      </c>
      <c r="AA52" s="44" t="s">
        <v>87</v>
      </c>
      <c r="AB52" s="44" t="s">
        <v>87</v>
      </c>
      <c r="AC52" s="44" t="s">
        <v>87</v>
      </c>
      <c r="AD52" s="44" t="s">
        <v>87</v>
      </c>
      <c r="AE52" s="44" t="s">
        <v>87</v>
      </c>
      <c r="AF52" s="44" t="s">
        <v>87</v>
      </c>
      <c r="AG52" s="44" t="s">
        <v>87</v>
      </c>
      <c r="AH52" s="44" t="s">
        <v>87</v>
      </c>
      <c r="AI52" s="44" t="s">
        <v>87</v>
      </c>
      <c r="AJ52" s="44" t="s">
        <v>87</v>
      </c>
      <c r="AK52" s="44" t="s">
        <v>87</v>
      </c>
      <c r="AL52" s="44" t="s">
        <v>87</v>
      </c>
      <c r="AM52" s="44" t="s">
        <v>87</v>
      </c>
      <c r="AN52" s="44" t="s">
        <v>87</v>
      </c>
      <c r="AO52" s="44" t="s">
        <v>87</v>
      </c>
      <c r="AP52" s="44" t="s">
        <v>87</v>
      </c>
      <c r="AQ52" s="44" t="s">
        <v>87</v>
      </c>
      <c r="AR52" s="44" t="s">
        <v>87</v>
      </c>
      <c r="AS52" s="44" t="s">
        <v>87</v>
      </c>
      <c r="AT52" s="44" t="s">
        <v>87</v>
      </c>
      <c r="AU52" s="44" t="s">
        <v>87</v>
      </c>
      <c r="AV52" s="44" t="s">
        <v>87</v>
      </c>
      <c r="AW52" s="44" t="s">
        <v>87</v>
      </c>
      <c r="AX52" s="44" t="s">
        <v>87</v>
      </c>
      <c r="AY52" s="44" t="s">
        <v>87</v>
      </c>
      <c r="AZ52" s="44" t="s">
        <v>87</v>
      </c>
      <c r="BA52" s="44" t="s">
        <v>87</v>
      </c>
      <c r="BB52" s="44" t="s">
        <v>87</v>
      </c>
      <c r="BC52" s="44" t="s">
        <v>87</v>
      </c>
      <c r="BD52" s="44" t="s">
        <v>87</v>
      </c>
      <c r="BE52" s="44" t="s">
        <v>87</v>
      </c>
      <c r="BF52" s="44" t="s">
        <v>87</v>
      </c>
      <c r="BG52" s="44" t="s">
        <v>87</v>
      </c>
      <c r="BH52" s="44" t="s">
        <v>87</v>
      </c>
      <c r="BI52" s="44" t="s">
        <v>87</v>
      </c>
      <c r="BJ52" s="44" t="s">
        <v>87</v>
      </c>
      <c r="BK52" s="44" t="s">
        <v>87</v>
      </c>
      <c r="BL52" s="44" t="s">
        <v>87</v>
      </c>
      <c r="BM52" s="44" t="s">
        <v>87</v>
      </c>
      <c r="BN52" s="44" t="s">
        <v>87</v>
      </c>
      <c r="BO52" s="44" t="s">
        <v>87</v>
      </c>
      <c r="BP52" s="44" t="s">
        <v>87</v>
      </c>
      <c r="BQ52" s="44" t="s">
        <v>87</v>
      </c>
      <c r="BR52" s="44" t="s">
        <v>87</v>
      </c>
      <c r="BS52" s="44" t="s">
        <v>87</v>
      </c>
      <c r="BT52" s="44" t="s">
        <v>87</v>
      </c>
      <c r="BU52" s="44" t="s">
        <v>87</v>
      </c>
      <c r="BV52" s="44" t="s">
        <v>87</v>
      </c>
      <c r="BW52" s="44" t="s">
        <v>87</v>
      </c>
      <c r="BX52" s="44" t="s">
        <v>87</v>
      </c>
      <c r="BY52" s="44" t="s">
        <v>87</v>
      </c>
      <c r="BZ52" s="44" t="s">
        <v>87</v>
      </c>
      <c r="CA52" s="44" t="s">
        <v>87</v>
      </c>
      <c r="CB52" s="44" t="s">
        <v>87</v>
      </c>
      <c r="CC52" s="44" t="s">
        <v>87</v>
      </c>
      <c r="CD52" s="44" t="s">
        <v>87</v>
      </c>
      <c r="CE52" s="44" t="s">
        <v>87</v>
      </c>
      <c r="CF52" s="44" t="s">
        <v>87</v>
      </c>
      <c r="CG52" s="44" t="s">
        <v>87</v>
      </c>
      <c r="CH52" s="44" t="s">
        <v>87</v>
      </c>
      <c r="CI52" s="44" t="s">
        <v>87</v>
      </c>
      <c r="CJ52" s="44" t="s">
        <v>87</v>
      </c>
      <c r="CK52" s="44" t="s">
        <v>87</v>
      </c>
      <c r="CL52" s="44" t="s">
        <v>87</v>
      </c>
      <c r="CM52" s="44" t="s">
        <v>87</v>
      </c>
      <c r="CN52" s="44" t="s">
        <v>87</v>
      </c>
      <c r="CO52" s="44" t="s">
        <v>87</v>
      </c>
      <c r="CP52" s="44" t="s">
        <v>87</v>
      </c>
      <c r="CQ52" s="44" t="s">
        <v>87</v>
      </c>
      <c r="CR52" s="44" t="s">
        <v>87</v>
      </c>
      <c r="CS52" s="44" t="s">
        <v>87</v>
      </c>
      <c r="CT52" s="44" t="s">
        <v>87</v>
      </c>
      <c r="CU52" s="44" t="s">
        <v>87</v>
      </c>
      <c r="CV52" s="44" t="s">
        <v>87</v>
      </c>
      <c r="CW52" s="44" t="s">
        <v>87</v>
      </c>
      <c r="CX52" s="44" t="s">
        <v>87</v>
      </c>
      <c r="CY52" s="44" t="s">
        <v>87</v>
      </c>
      <c r="CZ52" s="44" t="s">
        <v>87</v>
      </c>
      <c r="DA52" s="44" t="s">
        <v>87</v>
      </c>
      <c r="DB52" s="44" t="s">
        <v>87</v>
      </c>
      <c r="DC52" s="44" t="s">
        <v>87</v>
      </c>
      <c r="DD52" s="44" t="s">
        <v>87</v>
      </c>
      <c r="DE52" s="44" t="s">
        <v>87</v>
      </c>
      <c r="DF52" s="44" t="s">
        <v>87</v>
      </c>
      <c r="DG52" s="44" t="s">
        <v>87</v>
      </c>
      <c r="DH52" s="44" t="s">
        <v>87</v>
      </c>
      <c r="DI52" s="44" t="s">
        <v>87</v>
      </c>
      <c r="DJ52" s="44" t="s">
        <v>87</v>
      </c>
      <c r="DK52" s="44" t="s">
        <v>87</v>
      </c>
      <c r="DL52" s="44" t="s">
        <v>87</v>
      </c>
      <c r="DM52" s="44" t="s">
        <v>87</v>
      </c>
      <c r="DN52" s="44" t="s">
        <v>87</v>
      </c>
      <c r="DO52" s="44" t="s">
        <v>87</v>
      </c>
      <c r="DP52" s="44" t="s">
        <v>87</v>
      </c>
      <c r="DQ52" s="44" t="s">
        <v>87</v>
      </c>
      <c r="DR52" s="44" t="s">
        <v>87</v>
      </c>
      <c r="DS52" s="44" t="s">
        <v>87</v>
      </c>
      <c r="DT52" s="44" t="s">
        <v>87</v>
      </c>
      <c r="DU52" s="44" t="s">
        <v>87</v>
      </c>
      <c r="DV52" s="44" t="s">
        <v>87</v>
      </c>
      <c r="DW52" s="44" t="s">
        <v>87</v>
      </c>
      <c r="DX52" s="44" t="s">
        <v>87</v>
      </c>
      <c r="DY52" s="44" t="s">
        <v>87</v>
      </c>
      <c r="DZ52" s="44" t="s">
        <v>87</v>
      </c>
      <c r="EA52" s="44" t="s">
        <v>87</v>
      </c>
      <c r="EB52" s="44" t="s">
        <v>87</v>
      </c>
      <c r="EC52" s="44" t="s">
        <v>87</v>
      </c>
      <c r="ED52" s="30"/>
    </row>
    <row r="53" spans="1:134" s="32" customFormat="1" ht="90" customHeight="1" x14ac:dyDescent="0.25">
      <c r="A53" s="37" t="s">
        <v>254</v>
      </c>
      <c r="B53" s="38" t="s">
        <v>255</v>
      </c>
      <c r="C53" s="39" t="s">
        <v>256</v>
      </c>
      <c r="D53" s="29" t="s">
        <v>87</v>
      </c>
      <c r="E53" s="29" t="s">
        <v>87</v>
      </c>
      <c r="F53" s="29" t="s">
        <v>87</v>
      </c>
      <c r="G53" s="29" t="s">
        <v>87</v>
      </c>
      <c r="H53" s="29" t="s">
        <v>87</v>
      </c>
      <c r="I53" s="29" t="s">
        <v>87</v>
      </c>
      <c r="J53" s="29" t="s">
        <v>87</v>
      </c>
      <c r="K53" s="29" t="s">
        <v>87</v>
      </c>
      <c r="L53" s="29" t="s">
        <v>87</v>
      </c>
      <c r="M53" s="29" t="s">
        <v>87</v>
      </c>
      <c r="N53" s="29" t="s">
        <v>87</v>
      </c>
      <c r="O53" s="29" t="s">
        <v>87</v>
      </c>
      <c r="P53" s="29" t="s">
        <v>87</v>
      </c>
      <c r="Q53" s="29" t="s">
        <v>87</v>
      </c>
      <c r="R53" s="29" t="s">
        <v>87</v>
      </c>
      <c r="S53" s="29" t="s">
        <v>87</v>
      </c>
      <c r="T53" s="29" t="s">
        <v>87</v>
      </c>
      <c r="U53" s="29" t="s">
        <v>87</v>
      </c>
      <c r="V53" s="29">
        <v>0</v>
      </c>
      <c r="W53" s="29">
        <v>0</v>
      </c>
      <c r="X53" s="29">
        <v>0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44" t="s">
        <v>87</v>
      </c>
      <c r="AE53" s="44" t="s">
        <v>87</v>
      </c>
      <c r="AF53" s="44" t="s">
        <v>87</v>
      </c>
      <c r="AG53" s="44" t="s">
        <v>87</v>
      </c>
      <c r="AH53" s="44" t="s">
        <v>87</v>
      </c>
      <c r="AI53" s="44" t="s">
        <v>87</v>
      </c>
      <c r="AJ53" s="44" t="s">
        <v>87</v>
      </c>
      <c r="AK53" s="44" t="s">
        <v>87</v>
      </c>
      <c r="AL53" s="29">
        <v>0</v>
      </c>
      <c r="AM53" s="57">
        <f>1.023369315/1.2</f>
        <v>0.85280776250000012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57">
        <v>4</v>
      </c>
      <c r="AT53" s="44" t="s">
        <v>87</v>
      </c>
      <c r="AU53" s="44" t="s">
        <v>87</v>
      </c>
      <c r="AV53" s="44" t="s">
        <v>87</v>
      </c>
      <c r="AW53" s="44" t="s">
        <v>87</v>
      </c>
      <c r="AX53" s="44" t="s">
        <v>87</v>
      </c>
      <c r="AY53" s="44" t="s">
        <v>87</v>
      </c>
      <c r="AZ53" s="44" t="s">
        <v>87</v>
      </c>
      <c r="BA53" s="44" t="s">
        <v>87</v>
      </c>
      <c r="BB53" s="29">
        <v>0</v>
      </c>
      <c r="BC53" s="29">
        <v>0</v>
      </c>
      <c r="BD53" s="29">
        <v>0</v>
      </c>
      <c r="BE53" s="29">
        <v>0</v>
      </c>
      <c r="BF53" s="29">
        <v>0</v>
      </c>
      <c r="BG53" s="29">
        <v>0</v>
      </c>
      <c r="BH53" s="29">
        <v>0</v>
      </c>
      <c r="BI53" s="29">
        <v>0</v>
      </c>
      <c r="BJ53" s="44" t="s">
        <v>87</v>
      </c>
      <c r="BK53" s="44" t="s">
        <v>87</v>
      </c>
      <c r="BL53" s="44" t="s">
        <v>87</v>
      </c>
      <c r="BM53" s="44" t="s">
        <v>87</v>
      </c>
      <c r="BN53" s="44" t="s">
        <v>87</v>
      </c>
      <c r="BO53" s="44" t="s">
        <v>87</v>
      </c>
      <c r="BP53" s="44" t="s">
        <v>87</v>
      </c>
      <c r="BQ53" s="44" t="s">
        <v>87</v>
      </c>
      <c r="BR53" s="29">
        <v>0</v>
      </c>
      <c r="BS53" s="29">
        <v>0</v>
      </c>
      <c r="BT53" s="29">
        <v>0</v>
      </c>
      <c r="BU53" s="29">
        <v>0</v>
      </c>
      <c r="BV53" s="29">
        <v>0</v>
      </c>
      <c r="BW53" s="29">
        <v>0</v>
      </c>
      <c r="BX53" s="29">
        <v>0</v>
      </c>
      <c r="BY53" s="29">
        <v>0</v>
      </c>
      <c r="BZ53" s="44" t="s">
        <v>87</v>
      </c>
      <c r="CA53" s="44" t="s">
        <v>87</v>
      </c>
      <c r="CB53" s="44" t="s">
        <v>87</v>
      </c>
      <c r="CC53" s="44" t="s">
        <v>87</v>
      </c>
      <c r="CD53" s="44" t="s">
        <v>87</v>
      </c>
      <c r="CE53" s="44" t="s">
        <v>87</v>
      </c>
      <c r="CF53" s="44" t="s">
        <v>87</v>
      </c>
      <c r="CG53" s="44" t="s">
        <v>87</v>
      </c>
      <c r="CH53" s="29">
        <v>0</v>
      </c>
      <c r="CI53" s="29">
        <v>0</v>
      </c>
      <c r="CJ53" s="29">
        <v>0</v>
      </c>
      <c r="CK53" s="29">
        <v>0</v>
      </c>
      <c r="CL53" s="29">
        <v>0</v>
      </c>
      <c r="CM53" s="29">
        <v>0</v>
      </c>
      <c r="CN53" s="29">
        <v>8</v>
      </c>
      <c r="CO53" s="29">
        <v>0</v>
      </c>
      <c r="CP53" s="44" t="s">
        <v>87</v>
      </c>
      <c r="CQ53" s="44" t="s">
        <v>87</v>
      </c>
      <c r="CR53" s="44" t="s">
        <v>87</v>
      </c>
      <c r="CS53" s="44" t="s">
        <v>87</v>
      </c>
      <c r="CT53" s="44" t="s">
        <v>87</v>
      </c>
      <c r="CU53" s="44" t="s">
        <v>87</v>
      </c>
      <c r="CV53" s="44" t="s">
        <v>87</v>
      </c>
      <c r="CW53" s="44" t="s">
        <v>87</v>
      </c>
      <c r="CX53" s="29">
        <v>0</v>
      </c>
      <c r="CY53" s="29">
        <v>0</v>
      </c>
      <c r="CZ53" s="29">
        <v>0</v>
      </c>
      <c r="DA53" s="29">
        <v>0</v>
      </c>
      <c r="DB53" s="29">
        <v>0</v>
      </c>
      <c r="DC53" s="29">
        <v>0</v>
      </c>
      <c r="DD53" s="29">
        <v>0</v>
      </c>
      <c r="DE53" s="29">
        <v>0</v>
      </c>
      <c r="DF53" s="44" t="s">
        <v>87</v>
      </c>
      <c r="DG53" s="44" t="s">
        <v>87</v>
      </c>
      <c r="DH53" s="44" t="s">
        <v>87</v>
      </c>
      <c r="DI53" s="44" t="s">
        <v>87</v>
      </c>
      <c r="DJ53" s="44" t="s">
        <v>87</v>
      </c>
      <c r="DK53" s="44" t="s">
        <v>87</v>
      </c>
      <c r="DL53" s="44" t="s">
        <v>87</v>
      </c>
      <c r="DM53" s="44" t="s">
        <v>87</v>
      </c>
      <c r="DN53" s="29">
        <v>0</v>
      </c>
      <c r="DO53" s="57">
        <f>AM53</f>
        <v>0.85280776250000012</v>
      </c>
      <c r="DP53" s="29">
        <v>0</v>
      </c>
      <c r="DQ53" s="29">
        <v>0</v>
      </c>
      <c r="DR53" s="29">
        <f t="shared" si="22"/>
        <v>0</v>
      </c>
      <c r="DS53" s="29">
        <v>0</v>
      </c>
      <c r="DT53" s="29">
        <f t="shared" ref="DT47:DT55" si="23">AR53+BH53+BX53+DD53</f>
        <v>0</v>
      </c>
      <c r="DU53" s="57">
        <v>4</v>
      </c>
      <c r="DV53" s="44" t="s">
        <v>87</v>
      </c>
      <c r="DW53" s="44" t="s">
        <v>87</v>
      </c>
      <c r="DX53" s="44" t="s">
        <v>87</v>
      </c>
      <c r="DY53" s="44" t="s">
        <v>87</v>
      </c>
      <c r="DZ53" s="44" t="s">
        <v>87</v>
      </c>
      <c r="EA53" s="44" t="s">
        <v>87</v>
      </c>
      <c r="EB53" s="44" t="s">
        <v>87</v>
      </c>
      <c r="EC53" s="44" t="s">
        <v>87</v>
      </c>
      <c r="ED53" s="30"/>
    </row>
    <row r="54" spans="1:134" s="32" customFormat="1" ht="105.75" customHeight="1" x14ac:dyDescent="0.25">
      <c r="A54" s="37" t="s">
        <v>257</v>
      </c>
      <c r="B54" s="38" t="s">
        <v>258</v>
      </c>
      <c r="C54" s="39" t="s">
        <v>259</v>
      </c>
      <c r="D54" s="29" t="s">
        <v>87</v>
      </c>
      <c r="E54" s="29" t="s">
        <v>87</v>
      </c>
      <c r="F54" s="29" t="s">
        <v>87</v>
      </c>
      <c r="G54" s="29" t="s">
        <v>87</v>
      </c>
      <c r="H54" s="29" t="s">
        <v>87</v>
      </c>
      <c r="I54" s="29" t="s">
        <v>87</v>
      </c>
      <c r="J54" s="29" t="s">
        <v>87</v>
      </c>
      <c r="K54" s="29" t="s">
        <v>87</v>
      </c>
      <c r="L54" s="29" t="s">
        <v>87</v>
      </c>
      <c r="M54" s="29" t="s">
        <v>87</v>
      </c>
      <c r="N54" s="29" t="s">
        <v>87</v>
      </c>
      <c r="O54" s="29" t="s">
        <v>87</v>
      </c>
      <c r="P54" s="29" t="s">
        <v>87</v>
      </c>
      <c r="Q54" s="29" t="s">
        <v>87</v>
      </c>
      <c r="R54" s="29" t="s">
        <v>87</v>
      </c>
      <c r="S54" s="29" t="s">
        <v>87</v>
      </c>
      <c r="T54" s="29" t="s">
        <v>87</v>
      </c>
      <c r="U54" s="29" t="s">
        <v>87</v>
      </c>
      <c r="V54" s="29">
        <v>0</v>
      </c>
      <c r="W54" s="29">
        <v>0</v>
      </c>
      <c r="X54" s="29">
        <v>0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44" t="s">
        <v>87</v>
      </c>
      <c r="AE54" s="44" t="s">
        <v>87</v>
      </c>
      <c r="AF54" s="44" t="s">
        <v>87</v>
      </c>
      <c r="AG54" s="44" t="s">
        <v>87</v>
      </c>
      <c r="AH54" s="44" t="s">
        <v>87</v>
      </c>
      <c r="AI54" s="44" t="s">
        <v>87</v>
      </c>
      <c r="AJ54" s="44" t="s">
        <v>87</v>
      </c>
      <c r="AK54" s="44" t="s">
        <v>87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44" t="s">
        <v>87</v>
      </c>
      <c r="AU54" s="44" t="s">
        <v>87</v>
      </c>
      <c r="AV54" s="44" t="s">
        <v>87</v>
      </c>
      <c r="AW54" s="44" t="s">
        <v>87</v>
      </c>
      <c r="AX54" s="44" t="s">
        <v>87</v>
      </c>
      <c r="AY54" s="44" t="s">
        <v>87</v>
      </c>
      <c r="AZ54" s="44" t="s">
        <v>87</v>
      </c>
      <c r="BA54" s="44" t="s">
        <v>87</v>
      </c>
      <c r="BB54" s="29">
        <v>0</v>
      </c>
      <c r="BC54" s="57">
        <f>1.068602239/1.2</f>
        <v>0.89050186583333346</v>
      </c>
      <c r="BD54" s="29">
        <v>0</v>
      </c>
      <c r="BE54" s="29">
        <v>0</v>
      </c>
      <c r="BF54" s="29">
        <v>0</v>
      </c>
      <c r="BG54" s="29">
        <v>0</v>
      </c>
      <c r="BH54" s="29">
        <v>0</v>
      </c>
      <c r="BI54" s="57">
        <v>4</v>
      </c>
      <c r="BJ54" s="44" t="s">
        <v>87</v>
      </c>
      <c r="BK54" s="44" t="s">
        <v>87</v>
      </c>
      <c r="BL54" s="44" t="s">
        <v>87</v>
      </c>
      <c r="BM54" s="44" t="s">
        <v>87</v>
      </c>
      <c r="BN54" s="44" t="s">
        <v>87</v>
      </c>
      <c r="BO54" s="44" t="s">
        <v>87</v>
      </c>
      <c r="BP54" s="44" t="s">
        <v>87</v>
      </c>
      <c r="BQ54" s="44" t="s">
        <v>87</v>
      </c>
      <c r="BR54" s="29">
        <v>0</v>
      </c>
      <c r="BS54" s="29">
        <v>0</v>
      </c>
      <c r="BT54" s="29">
        <v>0</v>
      </c>
      <c r="BU54" s="29">
        <v>0</v>
      </c>
      <c r="BV54" s="29">
        <v>0</v>
      </c>
      <c r="BW54" s="29">
        <v>0</v>
      </c>
      <c r="BX54" s="29">
        <v>0</v>
      </c>
      <c r="BY54" s="29">
        <v>0</v>
      </c>
      <c r="BZ54" s="44" t="s">
        <v>87</v>
      </c>
      <c r="CA54" s="44" t="s">
        <v>87</v>
      </c>
      <c r="CB54" s="44" t="s">
        <v>87</v>
      </c>
      <c r="CC54" s="44" t="s">
        <v>87</v>
      </c>
      <c r="CD54" s="44" t="s">
        <v>87</v>
      </c>
      <c r="CE54" s="44" t="s">
        <v>87</v>
      </c>
      <c r="CF54" s="44" t="s">
        <v>87</v>
      </c>
      <c r="CG54" s="44" t="s">
        <v>87</v>
      </c>
      <c r="CH54" s="29">
        <v>0</v>
      </c>
      <c r="CI54" s="29">
        <v>0</v>
      </c>
      <c r="CJ54" s="29">
        <v>0</v>
      </c>
      <c r="CK54" s="29">
        <v>0</v>
      </c>
      <c r="CL54" s="29">
        <v>0</v>
      </c>
      <c r="CM54" s="29">
        <v>0</v>
      </c>
      <c r="CN54" s="29">
        <v>0</v>
      </c>
      <c r="CO54" s="29">
        <v>0</v>
      </c>
      <c r="CP54" s="44" t="s">
        <v>87</v>
      </c>
      <c r="CQ54" s="44" t="s">
        <v>87</v>
      </c>
      <c r="CR54" s="44" t="s">
        <v>87</v>
      </c>
      <c r="CS54" s="44" t="s">
        <v>87</v>
      </c>
      <c r="CT54" s="44" t="s">
        <v>87</v>
      </c>
      <c r="CU54" s="44" t="s">
        <v>87</v>
      </c>
      <c r="CV54" s="44" t="s">
        <v>87</v>
      </c>
      <c r="CW54" s="44" t="s">
        <v>87</v>
      </c>
      <c r="CX54" s="29">
        <v>0</v>
      </c>
      <c r="CY54" s="29">
        <v>0</v>
      </c>
      <c r="CZ54" s="29">
        <v>0</v>
      </c>
      <c r="DA54" s="29">
        <v>0</v>
      </c>
      <c r="DB54" s="29">
        <v>0</v>
      </c>
      <c r="DC54" s="29">
        <v>0</v>
      </c>
      <c r="DD54" s="29">
        <v>0</v>
      </c>
      <c r="DE54" s="29">
        <v>0</v>
      </c>
      <c r="DF54" s="44" t="s">
        <v>87</v>
      </c>
      <c r="DG54" s="44" t="s">
        <v>87</v>
      </c>
      <c r="DH54" s="44" t="s">
        <v>87</v>
      </c>
      <c r="DI54" s="44" t="s">
        <v>87</v>
      </c>
      <c r="DJ54" s="44" t="s">
        <v>87</v>
      </c>
      <c r="DK54" s="44" t="s">
        <v>87</v>
      </c>
      <c r="DL54" s="44" t="s">
        <v>87</v>
      </c>
      <c r="DM54" s="44" t="s">
        <v>87</v>
      </c>
      <c r="DN54" s="29">
        <v>0</v>
      </c>
      <c r="DO54" s="57">
        <f>BC54</f>
        <v>0.89050186583333346</v>
      </c>
      <c r="DP54" s="29">
        <v>0</v>
      </c>
      <c r="DQ54" s="29">
        <v>0</v>
      </c>
      <c r="DR54" s="29">
        <f t="shared" si="22"/>
        <v>0</v>
      </c>
      <c r="DS54" s="29">
        <v>0</v>
      </c>
      <c r="DT54" s="29">
        <f t="shared" si="23"/>
        <v>0</v>
      </c>
      <c r="DU54" s="57">
        <v>4</v>
      </c>
      <c r="DV54" s="44" t="s">
        <v>87</v>
      </c>
      <c r="DW54" s="44" t="s">
        <v>87</v>
      </c>
      <c r="DX54" s="44" t="s">
        <v>87</v>
      </c>
      <c r="DY54" s="44" t="s">
        <v>87</v>
      </c>
      <c r="DZ54" s="44" t="s">
        <v>87</v>
      </c>
      <c r="EA54" s="44" t="s">
        <v>87</v>
      </c>
      <c r="EB54" s="44" t="s">
        <v>87</v>
      </c>
      <c r="EC54" s="44" t="s">
        <v>87</v>
      </c>
      <c r="ED54" s="30"/>
    </row>
    <row r="55" spans="1:134" s="32" customFormat="1" ht="100.5" customHeight="1" x14ac:dyDescent="0.25">
      <c r="A55" s="37" t="s">
        <v>260</v>
      </c>
      <c r="B55" s="38" t="s">
        <v>261</v>
      </c>
      <c r="C55" s="39" t="s">
        <v>262</v>
      </c>
      <c r="D55" s="29" t="s">
        <v>87</v>
      </c>
      <c r="E55" s="29" t="s">
        <v>87</v>
      </c>
      <c r="F55" s="29" t="s">
        <v>87</v>
      </c>
      <c r="G55" s="29" t="s">
        <v>87</v>
      </c>
      <c r="H55" s="29" t="s">
        <v>87</v>
      </c>
      <c r="I55" s="29" t="s">
        <v>87</v>
      </c>
      <c r="J55" s="29" t="s">
        <v>87</v>
      </c>
      <c r="K55" s="29" t="s">
        <v>87</v>
      </c>
      <c r="L55" s="29" t="s">
        <v>87</v>
      </c>
      <c r="M55" s="29" t="s">
        <v>87</v>
      </c>
      <c r="N55" s="29" t="s">
        <v>87</v>
      </c>
      <c r="O55" s="29" t="s">
        <v>87</v>
      </c>
      <c r="P55" s="29" t="s">
        <v>87</v>
      </c>
      <c r="Q55" s="29" t="s">
        <v>87</v>
      </c>
      <c r="R55" s="29" t="s">
        <v>87</v>
      </c>
      <c r="S55" s="29" t="s">
        <v>87</v>
      </c>
      <c r="T55" s="29" t="s">
        <v>87</v>
      </c>
      <c r="U55" s="29" t="s">
        <v>87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44" t="s">
        <v>87</v>
      </c>
      <c r="AE55" s="44" t="s">
        <v>87</v>
      </c>
      <c r="AF55" s="44" t="s">
        <v>87</v>
      </c>
      <c r="AG55" s="44" t="s">
        <v>87</v>
      </c>
      <c r="AH55" s="44" t="s">
        <v>87</v>
      </c>
      <c r="AI55" s="44" t="s">
        <v>87</v>
      </c>
      <c r="AJ55" s="44" t="s">
        <v>87</v>
      </c>
      <c r="AK55" s="44" t="s">
        <v>87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44" t="s">
        <v>87</v>
      </c>
      <c r="AU55" s="44" t="s">
        <v>87</v>
      </c>
      <c r="AV55" s="44" t="s">
        <v>87</v>
      </c>
      <c r="AW55" s="44" t="s">
        <v>87</v>
      </c>
      <c r="AX55" s="44" t="s">
        <v>87</v>
      </c>
      <c r="AY55" s="44" t="s">
        <v>87</v>
      </c>
      <c r="AZ55" s="44" t="s">
        <v>87</v>
      </c>
      <c r="BA55" s="44" t="s">
        <v>87</v>
      </c>
      <c r="BB55" s="29">
        <v>0</v>
      </c>
      <c r="BC55" s="29">
        <v>0</v>
      </c>
      <c r="BD55" s="29">
        <v>0</v>
      </c>
      <c r="BE55" s="29">
        <v>0</v>
      </c>
      <c r="BF55" s="29">
        <v>0</v>
      </c>
      <c r="BG55" s="29">
        <v>0</v>
      </c>
      <c r="BH55" s="29">
        <v>0</v>
      </c>
      <c r="BI55" s="29">
        <v>0</v>
      </c>
      <c r="BJ55" s="44" t="s">
        <v>87</v>
      </c>
      <c r="BK55" s="44" t="s">
        <v>87</v>
      </c>
      <c r="BL55" s="44" t="s">
        <v>87</v>
      </c>
      <c r="BM55" s="44" t="s">
        <v>87</v>
      </c>
      <c r="BN55" s="44" t="s">
        <v>87</v>
      </c>
      <c r="BO55" s="44" t="s">
        <v>87</v>
      </c>
      <c r="BP55" s="44" t="s">
        <v>87</v>
      </c>
      <c r="BQ55" s="44" t="s">
        <v>87</v>
      </c>
      <c r="BR55" s="29">
        <v>0</v>
      </c>
      <c r="BS55" s="57">
        <f>1.115834458/1.2</f>
        <v>0.9298620483333333</v>
      </c>
      <c r="BT55" s="29">
        <v>0</v>
      </c>
      <c r="BU55" s="29">
        <v>0</v>
      </c>
      <c r="BV55" s="29">
        <v>0</v>
      </c>
      <c r="BW55" s="29">
        <v>0</v>
      </c>
      <c r="BX55" s="29">
        <v>60</v>
      </c>
      <c r="BY55" s="57">
        <v>4</v>
      </c>
      <c r="BZ55" s="44" t="s">
        <v>87</v>
      </c>
      <c r="CA55" s="44" t="s">
        <v>87</v>
      </c>
      <c r="CB55" s="44" t="s">
        <v>87</v>
      </c>
      <c r="CC55" s="44" t="s">
        <v>87</v>
      </c>
      <c r="CD55" s="44" t="s">
        <v>87</v>
      </c>
      <c r="CE55" s="44" t="s">
        <v>87</v>
      </c>
      <c r="CF55" s="44" t="s">
        <v>87</v>
      </c>
      <c r="CG55" s="44" t="s">
        <v>87</v>
      </c>
      <c r="CH55" s="29">
        <v>0</v>
      </c>
      <c r="CI55" s="29">
        <v>0</v>
      </c>
      <c r="CJ55" s="29">
        <v>0</v>
      </c>
      <c r="CK55" s="29">
        <v>0</v>
      </c>
      <c r="CL55" s="29">
        <v>0</v>
      </c>
      <c r="CM55" s="29">
        <v>0</v>
      </c>
      <c r="CN55" s="29">
        <v>0</v>
      </c>
      <c r="CO55" s="29">
        <v>0</v>
      </c>
      <c r="CP55" s="44" t="s">
        <v>87</v>
      </c>
      <c r="CQ55" s="44" t="s">
        <v>87</v>
      </c>
      <c r="CR55" s="44" t="s">
        <v>87</v>
      </c>
      <c r="CS55" s="44" t="s">
        <v>87</v>
      </c>
      <c r="CT55" s="44" t="s">
        <v>87</v>
      </c>
      <c r="CU55" s="44" t="s">
        <v>87</v>
      </c>
      <c r="CV55" s="44" t="s">
        <v>87</v>
      </c>
      <c r="CW55" s="44" t="s">
        <v>87</v>
      </c>
      <c r="CX55" s="29">
        <v>0</v>
      </c>
      <c r="CY55" s="29">
        <v>0</v>
      </c>
      <c r="CZ55" s="29">
        <v>0</v>
      </c>
      <c r="DA55" s="29">
        <v>0</v>
      </c>
      <c r="DB55" s="29">
        <v>0</v>
      </c>
      <c r="DC55" s="29">
        <v>0</v>
      </c>
      <c r="DD55" s="29">
        <v>0</v>
      </c>
      <c r="DE55" s="29">
        <v>0</v>
      </c>
      <c r="DF55" s="44" t="s">
        <v>87</v>
      </c>
      <c r="DG55" s="44" t="s">
        <v>87</v>
      </c>
      <c r="DH55" s="44" t="s">
        <v>87</v>
      </c>
      <c r="DI55" s="44" t="s">
        <v>87</v>
      </c>
      <c r="DJ55" s="44" t="s">
        <v>87</v>
      </c>
      <c r="DK55" s="44" t="s">
        <v>87</v>
      </c>
      <c r="DL55" s="44" t="s">
        <v>87</v>
      </c>
      <c r="DM55" s="44" t="s">
        <v>87</v>
      </c>
      <c r="DN55" s="29">
        <v>0</v>
      </c>
      <c r="DO55" s="57">
        <f>BS55</f>
        <v>0.9298620483333333</v>
      </c>
      <c r="DP55" s="29">
        <v>0</v>
      </c>
      <c r="DQ55" s="29">
        <v>0</v>
      </c>
      <c r="DR55" s="29">
        <f t="shared" si="22"/>
        <v>0</v>
      </c>
      <c r="DS55" s="29">
        <v>0</v>
      </c>
      <c r="DT55" s="29">
        <f t="shared" si="23"/>
        <v>60</v>
      </c>
      <c r="DU55" s="57">
        <v>4</v>
      </c>
      <c r="DV55" s="44" t="s">
        <v>87</v>
      </c>
      <c r="DW55" s="44" t="s">
        <v>87</v>
      </c>
      <c r="DX55" s="44" t="s">
        <v>87</v>
      </c>
      <c r="DY55" s="44" t="s">
        <v>87</v>
      </c>
      <c r="DZ55" s="44" t="s">
        <v>87</v>
      </c>
      <c r="EA55" s="44" t="s">
        <v>87</v>
      </c>
      <c r="EB55" s="44" t="s">
        <v>87</v>
      </c>
      <c r="EC55" s="44" t="s">
        <v>87</v>
      </c>
      <c r="ED55" s="30"/>
    </row>
    <row r="56" spans="1:134" s="32" customFormat="1" ht="31.5" x14ac:dyDescent="0.25">
      <c r="A56" s="37" t="s">
        <v>140</v>
      </c>
      <c r="B56" s="38" t="s">
        <v>141</v>
      </c>
      <c r="C56" s="39" t="s">
        <v>86</v>
      </c>
      <c r="D56" s="29" t="s">
        <v>87</v>
      </c>
      <c r="E56" s="29" t="s">
        <v>87</v>
      </c>
      <c r="F56" s="29" t="s">
        <v>87</v>
      </c>
      <c r="G56" s="29" t="s">
        <v>87</v>
      </c>
      <c r="H56" s="29" t="s">
        <v>87</v>
      </c>
      <c r="I56" s="29" t="s">
        <v>87</v>
      </c>
      <c r="J56" s="29" t="s">
        <v>87</v>
      </c>
      <c r="K56" s="29" t="s">
        <v>87</v>
      </c>
      <c r="L56" s="29" t="s">
        <v>87</v>
      </c>
      <c r="M56" s="29" t="s">
        <v>87</v>
      </c>
      <c r="N56" s="29" t="s">
        <v>87</v>
      </c>
      <c r="O56" s="29" t="s">
        <v>87</v>
      </c>
      <c r="P56" s="29" t="s">
        <v>87</v>
      </c>
      <c r="Q56" s="29" t="s">
        <v>87</v>
      </c>
      <c r="R56" s="29" t="s">
        <v>87</v>
      </c>
      <c r="S56" s="29" t="s">
        <v>87</v>
      </c>
      <c r="T56" s="29" t="s">
        <v>87</v>
      </c>
      <c r="U56" s="29" t="s">
        <v>87</v>
      </c>
      <c r="V56" s="29">
        <v>0</v>
      </c>
      <c r="W56" s="29">
        <v>0</v>
      </c>
      <c r="X56" s="29">
        <v>0</v>
      </c>
      <c r="Y56" s="29">
        <v>0</v>
      </c>
      <c r="Z56" s="29">
        <v>0</v>
      </c>
      <c r="AA56" s="29">
        <v>0</v>
      </c>
      <c r="AB56" s="29">
        <v>0</v>
      </c>
      <c r="AC56" s="29">
        <v>0</v>
      </c>
      <c r="AD56" s="44" t="s">
        <v>87</v>
      </c>
      <c r="AE56" s="44" t="s">
        <v>87</v>
      </c>
      <c r="AF56" s="44" t="s">
        <v>87</v>
      </c>
      <c r="AG56" s="44" t="s">
        <v>87</v>
      </c>
      <c r="AH56" s="44" t="s">
        <v>87</v>
      </c>
      <c r="AI56" s="44" t="s">
        <v>87</v>
      </c>
      <c r="AJ56" s="44" t="s">
        <v>87</v>
      </c>
      <c r="AK56" s="44" t="s">
        <v>87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44" t="s">
        <v>87</v>
      </c>
      <c r="AU56" s="44" t="s">
        <v>87</v>
      </c>
      <c r="AV56" s="44" t="s">
        <v>87</v>
      </c>
      <c r="AW56" s="44" t="s">
        <v>87</v>
      </c>
      <c r="AX56" s="44" t="s">
        <v>87</v>
      </c>
      <c r="AY56" s="44" t="s">
        <v>87</v>
      </c>
      <c r="AZ56" s="44" t="s">
        <v>87</v>
      </c>
      <c r="BA56" s="44" t="s">
        <v>87</v>
      </c>
      <c r="BB56" s="29">
        <v>0</v>
      </c>
      <c r="BC56" s="29">
        <v>0</v>
      </c>
      <c r="BD56" s="29">
        <v>0</v>
      </c>
      <c r="BE56" s="29">
        <v>0</v>
      </c>
      <c r="BF56" s="29">
        <v>0</v>
      </c>
      <c r="BG56" s="29">
        <v>0</v>
      </c>
      <c r="BH56" s="29">
        <v>0</v>
      </c>
      <c r="BI56" s="29">
        <v>0</v>
      </c>
      <c r="BJ56" s="44" t="s">
        <v>87</v>
      </c>
      <c r="BK56" s="44" t="s">
        <v>87</v>
      </c>
      <c r="BL56" s="44" t="s">
        <v>87</v>
      </c>
      <c r="BM56" s="44" t="s">
        <v>87</v>
      </c>
      <c r="BN56" s="44" t="s">
        <v>87</v>
      </c>
      <c r="BO56" s="44" t="s">
        <v>87</v>
      </c>
      <c r="BP56" s="44" t="s">
        <v>87</v>
      </c>
      <c r="BQ56" s="44" t="s">
        <v>87</v>
      </c>
      <c r="BR56" s="29">
        <v>0</v>
      </c>
      <c r="BS56" s="29">
        <v>0</v>
      </c>
      <c r="BT56" s="29">
        <v>0</v>
      </c>
      <c r="BU56" s="29">
        <v>0</v>
      </c>
      <c r="BV56" s="29">
        <v>0</v>
      </c>
      <c r="BW56" s="29">
        <v>0</v>
      </c>
      <c r="BX56" s="29">
        <v>0</v>
      </c>
      <c r="BY56" s="29">
        <v>0</v>
      </c>
      <c r="BZ56" s="44" t="s">
        <v>87</v>
      </c>
      <c r="CA56" s="44" t="s">
        <v>87</v>
      </c>
      <c r="CB56" s="44" t="s">
        <v>87</v>
      </c>
      <c r="CC56" s="44" t="s">
        <v>87</v>
      </c>
      <c r="CD56" s="44" t="s">
        <v>87</v>
      </c>
      <c r="CE56" s="44" t="s">
        <v>87</v>
      </c>
      <c r="CF56" s="44" t="s">
        <v>87</v>
      </c>
      <c r="CG56" s="44" t="s">
        <v>87</v>
      </c>
      <c r="CH56" s="29">
        <v>0</v>
      </c>
      <c r="CI56" s="29">
        <v>0</v>
      </c>
      <c r="CJ56" s="29">
        <v>0</v>
      </c>
      <c r="CK56" s="29">
        <v>0</v>
      </c>
      <c r="CL56" s="29">
        <v>0</v>
      </c>
      <c r="CM56" s="29">
        <v>0</v>
      </c>
      <c r="CN56" s="29">
        <v>0</v>
      </c>
      <c r="CO56" s="29">
        <v>0</v>
      </c>
      <c r="CP56" s="44" t="s">
        <v>87</v>
      </c>
      <c r="CQ56" s="44" t="s">
        <v>87</v>
      </c>
      <c r="CR56" s="44" t="s">
        <v>87</v>
      </c>
      <c r="CS56" s="44" t="s">
        <v>87</v>
      </c>
      <c r="CT56" s="44" t="s">
        <v>87</v>
      </c>
      <c r="CU56" s="44" t="s">
        <v>87</v>
      </c>
      <c r="CV56" s="44" t="s">
        <v>87</v>
      </c>
      <c r="CW56" s="44" t="s">
        <v>87</v>
      </c>
      <c r="CX56" s="29">
        <v>0</v>
      </c>
      <c r="CY56" s="29">
        <v>0</v>
      </c>
      <c r="CZ56" s="29">
        <v>0</v>
      </c>
      <c r="DA56" s="29">
        <v>0</v>
      </c>
      <c r="DB56" s="29">
        <v>0</v>
      </c>
      <c r="DC56" s="29">
        <v>0</v>
      </c>
      <c r="DD56" s="29">
        <v>0</v>
      </c>
      <c r="DE56" s="29">
        <v>0</v>
      </c>
      <c r="DF56" s="44" t="s">
        <v>87</v>
      </c>
      <c r="DG56" s="44" t="s">
        <v>87</v>
      </c>
      <c r="DH56" s="44" t="s">
        <v>87</v>
      </c>
      <c r="DI56" s="44" t="s">
        <v>87</v>
      </c>
      <c r="DJ56" s="44" t="s">
        <v>87</v>
      </c>
      <c r="DK56" s="44" t="s">
        <v>87</v>
      </c>
      <c r="DL56" s="44" t="s">
        <v>87</v>
      </c>
      <c r="DM56" s="44" t="s">
        <v>87</v>
      </c>
      <c r="DN56" s="29">
        <v>0</v>
      </c>
      <c r="DO56" s="29">
        <v>0</v>
      </c>
      <c r="DP56" s="29">
        <v>0</v>
      </c>
      <c r="DQ56" s="29">
        <v>0</v>
      </c>
      <c r="DR56" s="29">
        <v>0</v>
      </c>
      <c r="DS56" s="29">
        <v>0</v>
      </c>
      <c r="DT56" s="29">
        <v>0</v>
      </c>
      <c r="DU56" s="29">
        <v>0</v>
      </c>
      <c r="DV56" s="44" t="s">
        <v>87</v>
      </c>
      <c r="DW56" s="44" t="s">
        <v>87</v>
      </c>
      <c r="DX56" s="44" t="s">
        <v>87</v>
      </c>
      <c r="DY56" s="44" t="s">
        <v>87</v>
      </c>
      <c r="DZ56" s="44" t="s">
        <v>87</v>
      </c>
      <c r="EA56" s="44" t="s">
        <v>87</v>
      </c>
      <c r="EB56" s="44" t="s">
        <v>87</v>
      </c>
      <c r="EC56" s="44" t="s">
        <v>87</v>
      </c>
      <c r="ED56" s="30"/>
    </row>
    <row r="57" spans="1:134" s="32" customFormat="1" ht="15.75" x14ac:dyDescent="0.25">
      <c r="A57" s="37" t="s">
        <v>142</v>
      </c>
      <c r="B57" s="38" t="s">
        <v>143</v>
      </c>
      <c r="C57" s="39" t="s">
        <v>86</v>
      </c>
      <c r="D57" s="29" t="s">
        <v>87</v>
      </c>
      <c r="E57" s="29" t="s">
        <v>87</v>
      </c>
      <c r="F57" s="29" t="s">
        <v>87</v>
      </c>
      <c r="G57" s="29" t="s">
        <v>87</v>
      </c>
      <c r="H57" s="29" t="s">
        <v>87</v>
      </c>
      <c r="I57" s="29" t="s">
        <v>87</v>
      </c>
      <c r="J57" s="29" t="s">
        <v>87</v>
      </c>
      <c r="K57" s="29" t="s">
        <v>87</v>
      </c>
      <c r="L57" s="29" t="s">
        <v>87</v>
      </c>
      <c r="M57" s="29" t="s">
        <v>87</v>
      </c>
      <c r="N57" s="29" t="s">
        <v>87</v>
      </c>
      <c r="O57" s="29" t="s">
        <v>87</v>
      </c>
      <c r="P57" s="29" t="s">
        <v>87</v>
      </c>
      <c r="Q57" s="29" t="s">
        <v>87</v>
      </c>
      <c r="R57" s="29" t="s">
        <v>87</v>
      </c>
      <c r="S57" s="29" t="s">
        <v>87</v>
      </c>
      <c r="T57" s="29" t="s">
        <v>87</v>
      </c>
      <c r="U57" s="29" t="s">
        <v>87</v>
      </c>
      <c r="V57" s="29">
        <v>0</v>
      </c>
      <c r="W57" s="29">
        <v>0</v>
      </c>
      <c r="X57" s="29">
        <v>0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44" t="s">
        <v>87</v>
      </c>
      <c r="AE57" s="44" t="s">
        <v>87</v>
      </c>
      <c r="AF57" s="44" t="s">
        <v>87</v>
      </c>
      <c r="AG57" s="44" t="s">
        <v>87</v>
      </c>
      <c r="AH57" s="44" t="s">
        <v>87</v>
      </c>
      <c r="AI57" s="44" t="s">
        <v>87</v>
      </c>
      <c r="AJ57" s="44" t="s">
        <v>87</v>
      </c>
      <c r="AK57" s="44" t="s">
        <v>87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44" t="s">
        <v>87</v>
      </c>
      <c r="AU57" s="44" t="s">
        <v>87</v>
      </c>
      <c r="AV57" s="44" t="s">
        <v>87</v>
      </c>
      <c r="AW57" s="44" t="s">
        <v>87</v>
      </c>
      <c r="AX57" s="44" t="s">
        <v>87</v>
      </c>
      <c r="AY57" s="44" t="s">
        <v>87</v>
      </c>
      <c r="AZ57" s="44" t="s">
        <v>87</v>
      </c>
      <c r="BA57" s="44" t="s">
        <v>87</v>
      </c>
      <c r="BB57" s="29">
        <v>0</v>
      </c>
      <c r="BC57" s="29">
        <v>0</v>
      </c>
      <c r="BD57" s="29">
        <v>0</v>
      </c>
      <c r="BE57" s="29">
        <v>0</v>
      </c>
      <c r="BF57" s="29">
        <v>0</v>
      </c>
      <c r="BG57" s="29">
        <v>0</v>
      </c>
      <c r="BH57" s="29">
        <v>0</v>
      </c>
      <c r="BI57" s="29">
        <v>0</v>
      </c>
      <c r="BJ57" s="44" t="s">
        <v>87</v>
      </c>
      <c r="BK57" s="44" t="s">
        <v>87</v>
      </c>
      <c r="BL57" s="44" t="s">
        <v>87</v>
      </c>
      <c r="BM57" s="44" t="s">
        <v>87</v>
      </c>
      <c r="BN57" s="44" t="s">
        <v>87</v>
      </c>
      <c r="BO57" s="44" t="s">
        <v>87</v>
      </c>
      <c r="BP57" s="44" t="s">
        <v>87</v>
      </c>
      <c r="BQ57" s="44" t="s">
        <v>87</v>
      </c>
      <c r="BR57" s="29">
        <v>0</v>
      </c>
      <c r="BS57" s="29">
        <v>0</v>
      </c>
      <c r="BT57" s="29">
        <v>0</v>
      </c>
      <c r="BU57" s="29">
        <v>0</v>
      </c>
      <c r="BV57" s="29">
        <v>0</v>
      </c>
      <c r="BW57" s="29">
        <v>0</v>
      </c>
      <c r="BX57" s="29">
        <v>0</v>
      </c>
      <c r="BY57" s="29">
        <v>0</v>
      </c>
      <c r="BZ57" s="44" t="s">
        <v>87</v>
      </c>
      <c r="CA57" s="44" t="s">
        <v>87</v>
      </c>
      <c r="CB57" s="44" t="s">
        <v>87</v>
      </c>
      <c r="CC57" s="44" t="s">
        <v>87</v>
      </c>
      <c r="CD57" s="44" t="s">
        <v>87</v>
      </c>
      <c r="CE57" s="44" t="s">
        <v>87</v>
      </c>
      <c r="CF57" s="44" t="s">
        <v>87</v>
      </c>
      <c r="CG57" s="44" t="s">
        <v>87</v>
      </c>
      <c r="CH57" s="29">
        <v>0</v>
      </c>
      <c r="CI57" s="29">
        <v>0</v>
      </c>
      <c r="CJ57" s="29">
        <v>0</v>
      </c>
      <c r="CK57" s="29">
        <v>0</v>
      </c>
      <c r="CL57" s="29">
        <v>0</v>
      </c>
      <c r="CM57" s="29">
        <v>0</v>
      </c>
      <c r="CN57" s="29">
        <v>0</v>
      </c>
      <c r="CO57" s="29">
        <v>0</v>
      </c>
      <c r="CP57" s="44" t="s">
        <v>87</v>
      </c>
      <c r="CQ57" s="44" t="s">
        <v>87</v>
      </c>
      <c r="CR57" s="44" t="s">
        <v>87</v>
      </c>
      <c r="CS57" s="44" t="s">
        <v>87</v>
      </c>
      <c r="CT57" s="44" t="s">
        <v>87</v>
      </c>
      <c r="CU57" s="44" t="s">
        <v>87</v>
      </c>
      <c r="CV57" s="44" t="s">
        <v>87</v>
      </c>
      <c r="CW57" s="44" t="s">
        <v>87</v>
      </c>
      <c r="CX57" s="29">
        <v>0</v>
      </c>
      <c r="CY57" s="29">
        <v>0</v>
      </c>
      <c r="CZ57" s="29">
        <v>0</v>
      </c>
      <c r="DA57" s="29">
        <v>0</v>
      </c>
      <c r="DB57" s="29">
        <v>0</v>
      </c>
      <c r="DC57" s="29">
        <v>0</v>
      </c>
      <c r="DD57" s="29">
        <v>0</v>
      </c>
      <c r="DE57" s="29">
        <v>0</v>
      </c>
      <c r="DF57" s="44" t="s">
        <v>87</v>
      </c>
      <c r="DG57" s="44" t="s">
        <v>87</v>
      </c>
      <c r="DH57" s="44" t="s">
        <v>87</v>
      </c>
      <c r="DI57" s="44" t="s">
        <v>87</v>
      </c>
      <c r="DJ57" s="44" t="s">
        <v>87</v>
      </c>
      <c r="DK57" s="44" t="s">
        <v>87</v>
      </c>
      <c r="DL57" s="44" t="s">
        <v>87</v>
      </c>
      <c r="DM57" s="44" t="s">
        <v>87</v>
      </c>
      <c r="DN57" s="29">
        <v>0</v>
      </c>
      <c r="DO57" s="29">
        <v>0</v>
      </c>
      <c r="DP57" s="29">
        <v>0</v>
      </c>
      <c r="DQ57" s="29">
        <v>0</v>
      </c>
      <c r="DR57" s="29">
        <v>0</v>
      </c>
      <c r="DS57" s="29">
        <v>0</v>
      </c>
      <c r="DT57" s="29">
        <v>0</v>
      </c>
      <c r="DU57" s="29">
        <v>0</v>
      </c>
      <c r="DV57" s="44" t="s">
        <v>87</v>
      </c>
      <c r="DW57" s="44" t="s">
        <v>87</v>
      </c>
      <c r="DX57" s="44" t="s">
        <v>87</v>
      </c>
      <c r="DY57" s="44" t="s">
        <v>87</v>
      </c>
      <c r="DZ57" s="44" t="s">
        <v>87</v>
      </c>
      <c r="EA57" s="44" t="s">
        <v>87</v>
      </c>
      <c r="EB57" s="44" t="s">
        <v>87</v>
      </c>
      <c r="EC57" s="44" t="s">
        <v>87</v>
      </c>
      <c r="ED57" s="30"/>
    </row>
    <row r="58" spans="1:134" s="32" customFormat="1" ht="31.5" x14ac:dyDescent="0.25">
      <c r="A58" s="37" t="s">
        <v>144</v>
      </c>
      <c r="B58" s="38" t="s">
        <v>145</v>
      </c>
      <c r="C58" s="39" t="s">
        <v>86</v>
      </c>
      <c r="D58" s="29" t="s">
        <v>87</v>
      </c>
      <c r="E58" s="29" t="s">
        <v>87</v>
      </c>
      <c r="F58" s="29" t="s">
        <v>87</v>
      </c>
      <c r="G58" s="29" t="s">
        <v>87</v>
      </c>
      <c r="H58" s="29" t="s">
        <v>87</v>
      </c>
      <c r="I58" s="29" t="s">
        <v>87</v>
      </c>
      <c r="J58" s="29" t="s">
        <v>87</v>
      </c>
      <c r="K58" s="29" t="s">
        <v>87</v>
      </c>
      <c r="L58" s="29" t="s">
        <v>87</v>
      </c>
      <c r="M58" s="29" t="s">
        <v>87</v>
      </c>
      <c r="N58" s="29" t="s">
        <v>87</v>
      </c>
      <c r="O58" s="29" t="s">
        <v>87</v>
      </c>
      <c r="P58" s="29" t="s">
        <v>87</v>
      </c>
      <c r="Q58" s="29" t="s">
        <v>87</v>
      </c>
      <c r="R58" s="29" t="s">
        <v>87</v>
      </c>
      <c r="S58" s="29" t="s">
        <v>87</v>
      </c>
      <c r="T58" s="29" t="s">
        <v>87</v>
      </c>
      <c r="U58" s="29" t="s">
        <v>87</v>
      </c>
      <c r="V58" s="29">
        <v>0</v>
      </c>
      <c r="W58" s="29">
        <v>0</v>
      </c>
      <c r="X58" s="29">
        <v>0</v>
      </c>
      <c r="Y58" s="29">
        <v>0</v>
      </c>
      <c r="Z58" s="29">
        <v>0</v>
      </c>
      <c r="AA58" s="29">
        <v>0</v>
      </c>
      <c r="AB58" s="29">
        <v>0</v>
      </c>
      <c r="AC58" s="29">
        <v>0</v>
      </c>
      <c r="AD58" s="44" t="s">
        <v>87</v>
      </c>
      <c r="AE58" s="44" t="s">
        <v>87</v>
      </c>
      <c r="AF58" s="44" t="s">
        <v>87</v>
      </c>
      <c r="AG58" s="44" t="s">
        <v>87</v>
      </c>
      <c r="AH58" s="44" t="s">
        <v>87</v>
      </c>
      <c r="AI58" s="44" t="s">
        <v>87</v>
      </c>
      <c r="AJ58" s="44" t="s">
        <v>87</v>
      </c>
      <c r="AK58" s="44" t="s">
        <v>87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44" t="s">
        <v>87</v>
      </c>
      <c r="AU58" s="44" t="s">
        <v>87</v>
      </c>
      <c r="AV58" s="44" t="s">
        <v>87</v>
      </c>
      <c r="AW58" s="44" t="s">
        <v>87</v>
      </c>
      <c r="AX58" s="44" t="s">
        <v>87</v>
      </c>
      <c r="AY58" s="44" t="s">
        <v>87</v>
      </c>
      <c r="AZ58" s="44" t="s">
        <v>87</v>
      </c>
      <c r="BA58" s="44" t="s">
        <v>87</v>
      </c>
      <c r="BB58" s="29">
        <v>0</v>
      </c>
      <c r="BC58" s="29">
        <v>0</v>
      </c>
      <c r="BD58" s="29">
        <v>0</v>
      </c>
      <c r="BE58" s="29">
        <v>0</v>
      </c>
      <c r="BF58" s="29">
        <v>0</v>
      </c>
      <c r="BG58" s="29">
        <v>0</v>
      </c>
      <c r="BH58" s="29">
        <v>0</v>
      </c>
      <c r="BI58" s="29">
        <v>0</v>
      </c>
      <c r="BJ58" s="44" t="s">
        <v>87</v>
      </c>
      <c r="BK58" s="44" t="s">
        <v>87</v>
      </c>
      <c r="BL58" s="44" t="s">
        <v>87</v>
      </c>
      <c r="BM58" s="44" t="s">
        <v>87</v>
      </c>
      <c r="BN58" s="44" t="s">
        <v>87</v>
      </c>
      <c r="BO58" s="44" t="s">
        <v>87</v>
      </c>
      <c r="BP58" s="44" t="s">
        <v>87</v>
      </c>
      <c r="BQ58" s="44" t="s">
        <v>87</v>
      </c>
      <c r="BR58" s="29">
        <v>0</v>
      </c>
      <c r="BS58" s="29">
        <v>0</v>
      </c>
      <c r="BT58" s="29">
        <v>0</v>
      </c>
      <c r="BU58" s="29">
        <v>0</v>
      </c>
      <c r="BV58" s="29">
        <v>0</v>
      </c>
      <c r="BW58" s="29">
        <v>0</v>
      </c>
      <c r="BX58" s="29">
        <v>0</v>
      </c>
      <c r="BY58" s="29">
        <v>0</v>
      </c>
      <c r="BZ58" s="44" t="s">
        <v>87</v>
      </c>
      <c r="CA58" s="44" t="s">
        <v>87</v>
      </c>
      <c r="CB58" s="44" t="s">
        <v>87</v>
      </c>
      <c r="CC58" s="44" t="s">
        <v>87</v>
      </c>
      <c r="CD58" s="44" t="s">
        <v>87</v>
      </c>
      <c r="CE58" s="44" t="s">
        <v>87</v>
      </c>
      <c r="CF58" s="44" t="s">
        <v>87</v>
      </c>
      <c r="CG58" s="44" t="s">
        <v>87</v>
      </c>
      <c r="CH58" s="29">
        <v>0</v>
      </c>
      <c r="CI58" s="29">
        <v>0</v>
      </c>
      <c r="CJ58" s="29">
        <v>0</v>
      </c>
      <c r="CK58" s="29">
        <v>0</v>
      </c>
      <c r="CL58" s="29">
        <v>0</v>
      </c>
      <c r="CM58" s="29">
        <v>0</v>
      </c>
      <c r="CN58" s="29">
        <v>0</v>
      </c>
      <c r="CO58" s="29">
        <v>0</v>
      </c>
      <c r="CP58" s="44" t="s">
        <v>87</v>
      </c>
      <c r="CQ58" s="44" t="s">
        <v>87</v>
      </c>
      <c r="CR58" s="44" t="s">
        <v>87</v>
      </c>
      <c r="CS58" s="44" t="s">
        <v>87</v>
      </c>
      <c r="CT58" s="44" t="s">
        <v>87</v>
      </c>
      <c r="CU58" s="44" t="s">
        <v>87</v>
      </c>
      <c r="CV58" s="44" t="s">
        <v>87</v>
      </c>
      <c r="CW58" s="44" t="s">
        <v>87</v>
      </c>
      <c r="CX58" s="29">
        <v>0</v>
      </c>
      <c r="CY58" s="29">
        <v>0</v>
      </c>
      <c r="CZ58" s="29">
        <v>0</v>
      </c>
      <c r="DA58" s="29">
        <v>0</v>
      </c>
      <c r="DB58" s="29">
        <v>0</v>
      </c>
      <c r="DC58" s="29">
        <v>0</v>
      </c>
      <c r="DD58" s="29">
        <v>0</v>
      </c>
      <c r="DE58" s="29">
        <v>0</v>
      </c>
      <c r="DF58" s="44" t="s">
        <v>87</v>
      </c>
      <c r="DG58" s="44" t="s">
        <v>87</v>
      </c>
      <c r="DH58" s="44" t="s">
        <v>87</v>
      </c>
      <c r="DI58" s="44" t="s">
        <v>87</v>
      </c>
      <c r="DJ58" s="44" t="s">
        <v>87</v>
      </c>
      <c r="DK58" s="44" t="s">
        <v>87</v>
      </c>
      <c r="DL58" s="44" t="s">
        <v>87</v>
      </c>
      <c r="DM58" s="44" t="s">
        <v>87</v>
      </c>
      <c r="DN58" s="29">
        <v>0</v>
      </c>
      <c r="DO58" s="29">
        <v>0</v>
      </c>
      <c r="DP58" s="29">
        <v>0</v>
      </c>
      <c r="DQ58" s="29">
        <v>0</v>
      </c>
      <c r="DR58" s="29">
        <v>0</v>
      </c>
      <c r="DS58" s="29">
        <v>0</v>
      </c>
      <c r="DT58" s="29">
        <v>0</v>
      </c>
      <c r="DU58" s="29">
        <v>0</v>
      </c>
      <c r="DV58" s="44" t="s">
        <v>87</v>
      </c>
      <c r="DW58" s="44" t="s">
        <v>87</v>
      </c>
      <c r="DX58" s="44" t="s">
        <v>87</v>
      </c>
      <c r="DY58" s="44" t="s">
        <v>87</v>
      </c>
      <c r="DZ58" s="44" t="s">
        <v>87</v>
      </c>
      <c r="EA58" s="44" t="s">
        <v>87</v>
      </c>
      <c r="EB58" s="44" t="s">
        <v>87</v>
      </c>
      <c r="EC58" s="44" t="s">
        <v>87</v>
      </c>
      <c r="ED58" s="30"/>
    </row>
    <row r="59" spans="1:134" s="32" customFormat="1" ht="31.5" x14ac:dyDescent="0.25">
      <c r="A59" s="37" t="s">
        <v>146</v>
      </c>
      <c r="B59" s="38" t="s">
        <v>147</v>
      </c>
      <c r="C59" s="39" t="s">
        <v>86</v>
      </c>
      <c r="D59" s="29" t="s">
        <v>87</v>
      </c>
      <c r="E59" s="29" t="s">
        <v>87</v>
      </c>
      <c r="F59" s="29" t="s">
        <v>87</v>
      </c>
      <c r="G59" s="29" t="s">
        <v>87</v>
      </c>
      <c r="H59" s="29" t="s">
        <v>87</v>
      </c>
      <c r="I59" s="29" t="s">
        <v>87</v>
      </c>
      <c r="J59" s="29" t="s">
        <v>87</v>
      </c>
      <c r="K59" s="29" t="s">
        <v>87</v>
      </c>
      <c r="L59" s="29" t="s">
        <v>87</v>
      </c>
      <c r="M59" s="29" t="s">
        <v>87</v>
      </c>
      <c r="N59" s="29" t="s">
        <v>87</v>
      </c>
      <c r="O59" s="29" t="s">
        <v>87</v>
      </c>
      <c r="P59" s="29" t="s">
        <v>87</v>
      </c>
      <c r="Q59" s="29" t="s">
        <v>87</v>
      </c>
      <c r="R59" s="29" t="s">
        <v>87</v>
      </c>
      <c r="S59" s="29" t="s">
        <v>87</v>
      </c>
      <c r="T59" s="29" t="s">
        <v>87</v>
      </c>
      <c r="U59" s="29" t="s">
        <v>87</v>
      </c>
      <c r="V59" s="29">
        <v>0</v>
      </c>
      <c r="W59" s="29">
        <v>0</v>
      </c>
      <c r="X59" s="29">
        <v>0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44" t="s">
        <v>87</v>
      </c>
      <c r="AE59" s="44" t="s">
        <v>87</v>
      </c>
      <c r="AF59" s="44" t="s">
        <v>87</v>
      </c>
      <c r="AG59" s="44" t="s">
        <v>87</v>
      </c>
      <c r="AH59" s="44" t="s">
        <v>87</v>
      </c>
      <c r="AI59" s="44" t="s">
        <v>87</v>
      </c>
      <c r="AJ59" s="44" t="s">
        <v>87</v>
      </c>
      <c r="AK59" s="44" t="s">
        <v>87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44" t="s">
        <v>87</v>
      </c>
      <c r="AU59" s="44" t="s">
        <v>87</v>
      </c>
      <c r="AV59" s="44" t="s">
        <v>87</v>
      </c>
      <c r="AW59" s="44" t="s">
        <v>87</v>
      </c>
      <c r="AX59" s="44" t="s">
        <v>87</v>
      </c>
      <c r="AY59" s="44" t="s">
        <v>87</v>
      </c>
      <c r="AZ59" s="44" t="s">
        <v>87</v>
      </c>
      <c r="BA59" s="44" t="s">
        <v>87</v>
      </c>
      <c r="BB59" s="29">
        <v>0</v>
      </c>
      <c r="BC59" s="29">
        <v>0</v>
      </c>
      <c r="BD59" s="29">
        <v>0</v>
      </c>
      <c r="BE59" s="29">
        <v>0</v>
      </c>
      <c r="BF59" s="29">
        <v>0</v>
      </c>
      <c r="BG59" s="29">
        <v>0</v>
      </c>
      <c r="BH59" s="29">
        <v>0</v>
      </c>
      <c r="BI59" s="29">
        <v>0</v>
      </c>
      <c r="BJ59" s="44" t="s">
        <v>87</v>
      </c>
      <c r="BK59" s="44" t="s">
        <v>87</v>
      </c>
      <c r="BL59" s="44" t="s">
        <v>87</v>
      </c>
      <c r="BM59" s="44" t="s">
        <v>87</v>
      </c>
      <c r="BN59" s="44" t="s">
        <v>87</v>
      </c>
      <c r="BO59" s="44" t="s">
        <v>87</v>
      </c>
      <c r="BP59" s="44" t="s">
        <v>87</v>
      </c>
      <c r="BQ59" s="44" t="s">
        <v>87</v>
      </c>
      <c r="BR59" s="29">
        <v>0</v>
      </c>
      <c r="BS59" s="29">
        <v>0</v>
      </c>
      <c r="BT59" s="29">
        <v>0</v>
      </c>
      <c r="BU59" s="29">
        <v>0</v>
      </c>
      <c r="BV59" s="29">
        <v>0</v>
      </c>
      <c r="BW59" s="29">
        <v>0</v>
      </c>
      <c r="BX59" s="29">
        <v>0</v>
      </c>
      <c r="BY59" s="29">
        <v>0</v>
      </c>
      <c r="BZ59" s="44" t="s">
        <v>87</v>
      </c>
      <c r="CA59" s="44" t="s">
        <v>87</v>
      </c>
      <c r="CB59" s="44" t="s">
        <v>87</v>
      </c>
      <c r="CC59" s="44" t="s">
        <v>87</v>
      </c>
      <c r="CD59" s="44" t="s">
        <v>87</v>
      </c>
      <c r="CE59" s="44" t="s">
        <v>87</v>
      </c>
      <c r="CF59" s="44" t="s">
        <v>87</v>
      </c>
      <c r="CG59" s="44" t="s">
        <v>87</v>
      </c>
      <c r="CH59" s="29">
        <v>0</v>
      </c>
      <c r="CI59" s="29">
        <v>0</v>
      </c>
      <c r="CJ59" s="29">
        <v>0</v>
      </c>
      <c r="CK59" s="29">
        <v>0</v>
      </c>
      <c r="CL59" s="29">
        <v>0</v>
      </c>
      <c r="CM59" s="29">
        <v>0</v>
      </c>
      <c r="CN59" s="29">
        <v>0</v>
      </c>
      <c r="CO59" s="29">
        <v>0</v>
      </c>
      <c r="CP59" s="44" t="s">
        <v>87</v>
      </c>
      <c r="CQ59" s="44" t="s">
        <v>87</v>
      </c>
      <c r="CR59" s="44" t="s">
        <v>87</v>
      </c>
      <c r="CS59" s="44" t="s">
        <v>87</v>
      </c>
      <c r="CT59" s="44" t="s">
        <v>87</v>
      </c>
      <c r="CU59" s="44" t="s">
        <v>87</v>
      </c>
      <c r="CV59" s="44" t="s">
        <v>87</v>
      </c>
      <c r="CW59" s="44" t="s">
        <v>87</v>
      </c>
      <c r="CX59" s="29">
        <v>0</v>
      </c>
      <c r="CY59" s="29">
        <v>0</v>
      </c>
      <c r="CZ59" s="29">
        <v>0</v>
      </c>
      <c r="DA59" s="29">
        <v>0</v>
      </c>
      <c r="DB59" s="29">
        <v>0</v>
      </c>
      <c r="DC59" s="29">
        <v>0</v>
      </c>
      <c r="DD59" s="29">
        <v>0</v>
      </c>
      <c r="DE59" s="29">
        <v>0</v>
      </c>
      <c r="DF59" s="44" t="s">
        <v>87</v>
      </c>
      <c r="DG59" s="44" t="s">
        <v>87</v>
      </c>
      <c r="DH59" s="44" t="s">
        <v>87</v>
      </c>
      <c r="DI59" s="44" t="s">
        <v>87</v>
      </c>
      <c r="DJ59" s="44" t="s">
        <v>87</v>
      </c>
      <c r="DK59" s="44" t="s">
        <v>87</v>
      </c>
      <c r="DL59" s="44" t="s">
        <v>87</v>
      </c>
      <c r="DM59" s="44" t="s">
        <v>87</v>
      </c>
      <c r="DN59" s="29">
        <v>0</v>
      </c>
      <c r="DO59" s="29">
        <v>0</v>
      </c>
      <c r="DP59" s="29">
        <v>0</v>
      </c>
      <c r="DQ59" s="29">
        <v>0</v>
      </c>
      <c r="DR59" s="29">
        <v>0</v>
      </c>
      <c r="DS59" s="29">
        <v>0</v>
      </c>
      <c r="DT59" s="29">
        <v>0</v>
      </c>
      <c r="DU59" s="29">
        <v>0</v>
      </c>
      <c r="DV59" s="44" t="s">
        <v>87</v>
      </c>
      <c r="DW59" s="44" t="s">
        <v>87</v>
      </c>
      <c r="DX59" s="44" t="s">
        <v>87</v>
      </c>
      <c r="DY59" s="44" t="s">
        <v>87</v>
      </c>
      <c r="DZ59" s="44" t="s">
        <v>87</v>
      </c>
      <c r="EA59" s="44" t="s">
        <v>87</v>
      </c>
      <c r="EB59" s="44" t="s">
        <v>87</v>
      </c>
      <c r="EC59" s="44" t="s">
        <v>87</v>
      </c>
      <c r="ED59" s="30"/>
    </row>
    <row r="60" spans="1:134" s="32" customFormat="1" ht="15.75" x14ac:dyDescent="0.25">
      <c r="A60" s="37" t="s">
        <v>148</v>
      </c>
      <c r="B60" s="38" t="s">
        <v>149</v>
      </c>
      <c r="C60" s="39" t="s">
        <v>86</v>
      </c>
      <c r="D60" s="29" t="s">
        <v>87</v>
      </c>
      <c r="E60" s="29" t="s">
        <v>87</v>
      </c>
      <c r="F60" s="29" t="s">
        <v>87</v>
      </c>
      <c r="G60" s="29" t="s">
        <v>87</v>
      </c>
      <c r="H60" s="29" t="s">
        <v>87</v>
      </c>
      <c r="I60" s="29" t="s">
        <v>87</v>
      </c>
      <c r="J60" s="29" t="s">
        <v>87</v>
      </c>
      <c r="K60" s="29" t="s">
        <v>87</v>
      </c>
      <c r="L60" s="29" t="s">
        <v>87</v>
      </c>
      <c r="M60" s="29" t="s">
        <v>87</v>
      </c>
      <c r="N60" s="29" t="s">
        <v>87</v>
      </c>
      <c r="O60" s="29" t="s">
        <v>87</v>
      </c>
      <c r="P60" s="29" t="s">
        <v>87</v>
      </c>
      <c r="Q60" s="29" t="s">
        <v>87</v>
      </c>
      <c r="R60" s="29" t="s">
        <v>87</v>
      </c>
      <c r="S60" s="29" t="s">
        <v>87</v>
      </c>
      <c r="T60" s="29" t="s">
        <v>87</v>
      </c>
      <c r="U60" s="29" t="s">
        <v>87</v>
      </c>
      <c r="V60" s="29">
        <v>0</v>
      </c>
      <c r="W60" s="29">
        <v>0</v>
      </c>
      <c r="X60" s="29">
        <v>0</v>
      </c>
      <c r="Y60" s="29">
        <v>0</v>
      </c>
      <c r="Z60" s="29">
        <v>0</v>
      </c>
      <c r="AA60" s="29">
        <v>0</v>
      </c>
      <c r="AB60" s="29">
        <v>0</v>
      </c>
      <c r="AC60" s="29">
        <v>0</v>
      </c>
      <c r="AD60" s="44" t="s">
        <v>87</v>
      </c>
      <c r="AE60" s="44" t="s">
        <v>87</v>
      </c>
      <c r="AF60" s="44" t="s">
        <v>87</v>
      </c>
      <c r="AG60" s="44" t="s">
        <v>87</v>
      </c>
      <c r="AH60" s="44" t="s">
        <v>87</v>
      </c>
      <c r="AI60" s="44" t="s">
        <v>87</v>
      </c>
      <c r="AJ60" s="44" t="s">
        <v>87</v>
      </c>
      <c r="AK60" s="44" t="s">
        <v>87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44" t="s">
        <v>87</v>
      </c>
      <c r="AU60" s="44" t="s">
        <v>87</v>
      </c>
      <c r="AV60" s="44" t="s">
        <v>87</v>
      </c>
      <c r="AW60" s="44" t="s">
        <v>87</v>
      </c>
      <c r="AX60" s="44" t="s">
        <v>87</v>
      </c>
      <c r="AY60" s="44" t="s">
        <v>87</v>
      </c>
      <c r="AZ60" s="44" t="s">
        <v>87</v>
      </c>
      <c r="BA60" s="44" t="s">
        <v>87</v>
      </c>
      <c r="BB60" s="29">
        <v>0</v>
      </c>
      <c r="BC60" s="29">
        <v>0</v>
      </c>
      <c r="BD60" s="29">
        <v>0</v>
      </c>
      <c r="BE60" s="29">
        <v>0</v>
      </c>
      <c r="BF60" s="29">
        <v>0</v>
      </c>
      <c r="BG60" s="29">
        <v>0</v>
      </c>
      <c r="BH60" s="29">
        <v>0</v>
      </c>
      <c r="BI60" s="29">
        <v>0</v>
      </c>
      <c r="BJ60" s="44" t="s">
        <v>87</v>
      </c>
      <c r="BK60" s="44" t="s">
        <v>87</v>
      </c>
      <c r="BL60" s="44" t="s">
        <v>87</v>
      </c>
      <c r="BM60" s="44" t="s">
        <v>87</v>
      </c>
      <c r="BN60" s="44" t="s">
        <v>87</v>
      </c>
      <c r="BO60" s="44" t="s">
        <v>87</v>
      </c>
      <c r="BP60" s="44" t="s">
        <v>87</v>
      </c>
      <c r="BQ60" s="44" t="s">
        <v>87</v>
      </c>
      <c r="BR60" s="29">
        <v>0</v>
      </c>
      <c r="BS60" s="29">
        <v>0</v>
      </c>
      <c r="BT60" s="29">
        <v>0</v>
      </c>
      <c r="BU60" s="29">
        <v>0</v>
      </c>
      <c r="BV60" s="29">
        <v>0</v>
      </c>
      <c r="BW60" s="29">
        <v>0</v>
      </c>
      <c r="BX60" s="29">
        <v>0</v>
      </c>
      <c r="BY60" s="29">
        <v>0</v>
      </c>
      <c r="BZ60" s="44" t="s">
        <v>87</v>
      </c>
      <c r="CA60" s="44" t="s">
        <v>87</v>
      </c>
      <c r="CB60" s="44" t="s">
        <v>87</v>
      </c>
      <c r="CC60" s="44" t="s">
        <v>87</v>
      </c>
      <c r="CD60" s="44" t="s">
        <v>87</v>
      </c>
      <c r="CE60" s="44" t="s">
        <v>87</v>
      </c>
      <c r="CF60" s="44" t="s">
        <v>87</v>
      </c>
      <c r="CG60" s="44" t="s">
        <v>87</v>
      </c>
      <c r="CH60" s="29">
        <v>0</v>
      </c>
      <c r="CI60" s="29">
        <v>0</v>
      </c>
      <c r="CJ60" s="29">
        <v>0</v>
      </c>
      <c r="CK60" s="29">
        <v>0</v>
      </c>
      <c r="CL60" s="29">
        <v>0</v>
      </c>
      <c r="CM60" s="29">
        <v>0</v>
      </c>
      <c r="CN60" s="29">
        <v>0</v>
      </c>
      <c r="CO60" s="29">
        <v>0</v>
      </c>
      <c r="CP60" s="44" t="s">
        <v>87</v>
      </c>
      <c r="CQ60" s="44" t="s">
        <v>87</v>
      </c>
      <c r="CR60" s="44" t="s">
        <v>87</v>
      </c>
      <c r="CS60" s="44" t="s">
        <v>87</v>
      </c>
      <c r="CT60" s="44" t="s">
        <v>87</v>
      </c>
      <c r="CU60" s="44" t="s">
        <v>87</v>
      </c>
      <c r="CV60" s="44" t="s">
        <v>87</v>
      </c>
      <c r="CW60" s="44" t="s">
        <v>87</v>
      </c>
      <c r="CX60" s="29">
        <v>0</v>
      </c>
      <c r="CY60" s="29">
        <v>0</v>
      </c>
      <c r="CZ60" s="29">
        <v>0</v>
      </c>
      <c r="DA60" s="29">
        <v>0</v>
      </c>
      <c r="DB60" s="29">
        <v>0</v>
      </c>
      <c r="DC60" s="29">
        <v>0</v>
      </c>
      <c r="DD60" s="29">
        <v>0</v>
      </c>
      <c r="DE60" s="29">
        <v>0</v>
      </c>
      <c r="DF60" s="44" t="s">
        <v>87</v>
      </c>
      <c r="DG60" s="44" t="s">
        <v>87</v>
      </c>
      <c r="DH60" s="44" t="s">
        <v>87</v>
      </c>
      <c r="DI60" s="44" t="s">
        <v>87</v>
      </c>
      <c r="DJ60" s="44" t="s">
        <v>87</v>
      </c>
      <c r="DK60" s="44" t="s">
        <v>87</v>
      </c>
      <c r="DL60" s="44" t="s">
        <v>87</v>
      </c>
      <c r="DM60" s="44" t="s">
        <v>87</v>
      </c>
      <c r="DN60" s="29">
        <v>0</v>
      </c>
      <c r="DO60" s="29">
        <v>0</v>
      </c>
      <c r="DP60" s="29">
        <v>0</v>
      </c>
      <c r="DQ60" s="29">
        <v>0</v>
      </c>
      <c r="DR60" s="29">
        <v>0</v>
      </c>
      <c r="DS60" s="29">
        <v>0</v>
      </c>
      <c r="DT60" s="29">
        <v>0</v>
      </c>
      <c r="DU60" s="29">
        <v>0</v>
      </c>
      <c r="DV60" s="44" t="s">
        <v>87</v>
      </c>
      <c r="DW60" s="44" t="s">
        <v>87</v>
      </c>
      <c r="DX60" s="44" t="s">
        <v>87</v>
      </c>
      <c r="DY60" s="44" t="s">
        <v>87</v>
      </c>
      <c r="DZ60" s="44" t="s">
        <v>87</v>
      </c>
      <c r="EA60" s="44" t="s">
        <v>87</v>
      </c>
      <c r="EB60" s="44" t="s">
        <v>87</v>
      </c>
      <c r="EC60" s="44" t="s">
        <v>87</v>
      </c>
      <c r="ED60" s="30"/>
    </row>
    <row r="61" spans="1:134" s="32" customFormat="1" ht="31.5" x14ac:dyDescent="0.25">
      <c r="A61" s="37" t="s">
        <v>150</v>
      </c>
      <c r="B61" s="38" t="s">
        <v>151</v>
      </c>
      <c r="C61" s="39" t="s">
        <v>86</v>
      </c>
      <c r="D61" s="29" t="s">
        <v>87</v>
      </c>
      <c r="E61" s="29" t="s">
        <v>87</v>
      </c>
      <c r="F61" s="29" t="s">
        <v>87</v>
      </c>
      <c r="G61" s="29" t="s">
        <v>87</v>
      </c>
      <c r="H61" s="29" t="s">
        <v>87</v>
      </c>
      <c r="I61" s="29" t="s">
        <v>87</v>
      </c>
      <c r="J61" s="29" t="s">
        <v>87</v>
      </c>
      <c r="K61" s="29" t="s">
        <v>87</v>
      </c>
      <c r="L61" s="29" t="s">
        <v>87</v>
      </c>
      <c r="M61" s="29" t="s">
        <v>87</v>
      </c>
      <c r="N61" s="29" t="s">
        <v>87</v>
      </c>
      <c r="O61" s="29" t="s">
        <v>87</v>
      </c>
      <c r="P61" s="29" t="s">
        <v>87</v>
      </c>
      <c r="Q61" s="29" t="s">
        <v>87</v>
      </c>
      <c r="R61" s="29" t="s">
        <v>87</v>
      </c>
      <c r="S61" s="29" t="s">
        <v>87</v>
      </c>
      <c r="T61" s="29" t="s">
        <v>87</v>
      </c>
      <c r="U61" s="29" t="s">
        <v>87</v>
      </c>
      <c r="V61" s="29">
        <v>0</v>
      </c>
      <c r="W61" s="29">
        <v>0</v>
      </c>
      <c r="X61" s="29">
        <v>0</v>
      </c>
      <c r="Y61" s="29">
        <v>0</v>
      </c>
      <c r="Z61" s="29">
        <v>0</v>
      </c>
      <c r="AA61" s="29">
        <v>0</v>
      </c>
      <c r="AB61" s="29">
        <v>0</v>
      </c>
      <c r="AC61" s="29">
        <v>0</v>
      </c>
      <c r="AD61" s="44" t="s">
        <v>87</v>
      </c>
      <c r="AE61" s="44" t="s">
        <v>87</v>
      </c>
      <c r="AF61" s="44" t="s">
        <v>87</v>
      </c>
      <c r="AG61" s="44" t="s">
        <v>87</v>
      </c>
      <c r="AH61" s="44" t="s">
        <v>87</v>
      </c>
      <c r="AI61" s="44" t="s">
        <v>87</v>
      </c>
      <c r="AJ61" s="44" t="s">
        <v>87</v>
      </c>
      <c r="AK61" s="44" t="s">
        <v>87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44" t="s">
        <v>87</v>
      </c>
      <c r="AU61" s="44" t="s">
        <v>87</v>
      </c>
      <c r="AV61" s="44" t="s">
        <v>87</v>
      </c>
      <c r="AW61" s="44" t="s">
        <v>87</v>
      </c>
      <c r="AX61" s="44" t="s">
        <v>87</v>
      </c>
      <c r="AY61" s="44" t="s">
        <v>87</v>
      </c>
      <c r="AZ61" s="44" t="s">
        <v>87</v>
      </c>
      <c r="BA61" s="44" t="s">
        <v>87</v>
      </c>
      <c r="BB61" s="29">
        <v>0</v>
      </c>
      <c r="BC61" s="29">
        <v>0</v>
      </c>
      <c r="BD61" s="29">
        <v>0</v>
      </c>
      <c r="BE61" s="29">
        <v>0</v>
      </c>
      <c r="BF61" s="29">
        <v>0</v>
      </c>
      <c r="BG61" s="29">
        <v>0</v>
      </c>
      <c r="BH61" s="29">
        <v>0</v>
      </c>
      <c r="BI61" s="29">
        <v>0</v>
      </c>
      <c r="BJ61" s="44" t="s">
        <v>87</v>
      </c>
      <c r="BK61" s="44" t="s">
        <v>87</v>
      </c>
      <c r="BL61" s="44" t="s">
        <v>87</v>
      </c>
      <c r="BM61" s="44" t="s">
        <v>87</v>
      </c>
      <c r="BN61" s="44" t="s">
        <v>87</v>
      </c>
      <c r="BO61" s="44" t="s">
        <v>87</v>
      </c>
      <c r="BP61" s="44" t="s">
        <v>87</v>
      </c>
      <c r="BQ61" s="44" t="s">
        <v>87</v>
      </c>
      <c r="BR61" s="29">
        <v>0</v>
      </c>
      <c r="BS61" s="29">
        <v>0</v>
      </c>
      <c r="BT61" s="29">
        <v>0</v>
      </c>
      <c r="BU61" s="29">
        <v>0</v>
      </c>
      <c r="BV61" s="29">
        <v>0</v>
      </c>
      <c r="BW61" s="29">
        <v>0</v>
      </c>
      <c r="BX61" s="29">
        <v>0</v>
      </c>
      <c r="BY61" s="29">
        <v>0</v>
      </c>
      <c r="BZ61" s="44" t="s">
        <v>87</v>
      </c>
      <c r="CA61" s="44" t="s">
        <v>87</v>
      </c>
      <c r="CB61" s="44" t="s">
        <v>87</v>
      </c>
      <c r="CC61" s="44" t="s">
        <v>87</v>
      </c>
      <c r="CD61" s="44" t="s">
        <v>87</v>
      </c>
      <c r="CE61" s="44" t="s">
        <v>87</v>
      </c>
      <c r="CF61" s="44" t="s">
        <v>87</v>
      </c>
      <c r="CG61" s="44" t="s">
        <v>87</v>
      </c>
      <c r="CH61" s="29">
        <v>0</v>
      </c>
      <c r="CI61" s="29">
        <v>0</v>
      </c>
      <c r="CJ61" s="29">
        <v>0</v>
      </c>
      <c r="CK61" s="29">
        <v>0</v>
      </c>
      <c r="CL61" s="29">
        <v>0</v>
      </c>
      <c r="CM61" s="29">
        <v>0</v>
      </c>
      <c r="CN61" s="29">
        <v>0</v>
      </c>
      <c r="CO61" s="29">
        <v>0</v>
      </c>
      <c r="CP61" s="44" t="s">
        <v>87</v>
      </c>
      <c r="CQ61" s="44" t="s">
        <v>87</v>
      </c>
      <c r="CR61" s="44" t="s">
        <v>87</v>
      </c>
      <c r="CS61" s="44" t="s">
        <v>87</v>
      </c>
      <c r="CT61" s="44" t="s">
        <v>87</v>
      </c>
      <c r="CU61" s="44" t="s">
        <v>87</v>
      </c>
      <c r="CV61" s="44" t="s">
        <v>87</v>
      </c>
      <c r="CW61" s="44" t="s">
        <v>87</v>
      </c>
      <c r="CX61" s="29">
        <v>0</v>
      </c>
      <c r="CY61" s="29">
        <v>0</v>
      </c>
      <c r="CZ61" s="29">
        <v>0</v>
      </c>
      <c r="DA61" s="29">
        <v>0</v>
      </c>
      <c r="DB61" s="29">
        <v>0</v>
      </c>
      <c r="DC61" s="29">
        <v>0</v>
      </c>
      <c r="DD61" s="29">
        <v>0</v>
      </c>
      <c r="DE61" s="29">
        <v>0</v>
      </c>
      <c r="DF61" s="44" t="s">
        <v>87</v>
      </c>
      <c r="DG61" s="44" t="s">
        <v>87</v>
      </c>
      <c r="DH61" s="44" t="s">
        <v>87</v>
      </c>
      <c r="DI61" s="44" t="s">
        <v>87</v>
      </c>
      <c r="DJ61" s="44" t="s">
        <v>87</v>
      </c>
      <c r="DK61" s="44" t="s">
        <v>87</v>
      </c>
      <c r="DL61" s="44" t="s">
        <v>87</v>
      </c>
      <c r="DM61" s="44" t="s">
        <v>87</v>
      </c>
      <c r="DN61" s="29">
        <v>0</v>
      </c>
      <c r="DO61" s="29">
        <v>0</v>
      </c>
      <c r="DP61" s="29">
        <v>0</v>
      </c>
      <c r="DQ61" s="29">
        <v>0</v>
      </c>
      <c r="DR61" s="29">
        <v>0</v>
      </c>
      <c r="DS61" s="29">
        <v>0</v>
      </c>
      <c r="DT61" s="29">
        <v>0</v>
      </c>
      <c r="DU61" s="29">
        <v>0</v>
      </c>
      <c r="DV61" s="44" t="s">
        <v>87</v>
      </c>
      <c r="DW61" s="44" t="s">
        <v>87</v>
      </c>
      <c r="DX61" s="44" t="s">
        <v>87</v>
      </c>
      <c r="DY61" s="44" t="s">
        <v>87</v>
      </c>
      <c r="DZ61" s="44" t="s">
        <v>87</v>
      </c>
      <c r="EA61" s="44" t="s">
        <v>87</v>
      </c>
      <c r="EB61" s="44" t="s">
        <v>87</v>
      </c>
      <c r="EC61" s="44" t="s">
        <v>87</v>
      </c>
      <c r="ED61" s="30"/>
    </row>
    <row r="62" spans="1:134" ht="15.75" x14ac:dyDescent="0.2">
      <c r="A62" s="37" t="s">
        <v>152</v>
      </c>
      <c r="B62" s="45" t="s">
        <v>153</v>
      </c>
      <c r="C62" s="46" t="s">
        <v>86</v>
      </c>
      <c r="D62" s="46" t="s">
        <v>87</v>
      </c>
      <c r="E62" s="46" t="s">
        <v>87</v>
      </c>
      <c r="F62" s="46" t="s">
        <v>87</v>
      </c>
      <c r="G62" s="46" t="s">
        <v>87</v>
      </c>
      <c r="H62" s="46" t="s">
        <v>87</v>
      </c>
      <c r="I62" s="46" t="s">
        <v>87</v>
      </c>
      <c r="J62" s="46" t="s">
        <v>87</v>
      </c>
      <c r="K62" s="46" t="s">
        <v>87</v>
      </c>
      <c r="L62" s="46" t="s">
        <v>87</v>
      </c>
      <c r="M62" s="46" t="s">
        <v>87</v>
      </c>
      <c r="N62" s="46" t="s">
        <v>87</v>
      </c>
      <c r="O62" s="46" t="s">
        <v>87</v>
      </c>
      <c r="P62" s="46" t="s">
        <v>87</v>
      </c>
      <c r="Q62" s="46" t="s">
        <v>87</v>
      </c>
      <c r="R62" s="46" t="s">
        <v>87</v>
      </c>
      <c r="S62" s="46" t="s">
        <v>87</v>
      </c>
      <c r="T62" s="46" t="s">
        <v>87</v>
      </c>
      <c r="U62" s="46" t="s">
        <v>87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47" t="s">
        <v>87</v>
      </c>
      <c r="AE62" s="47" t="s">
        <v>87</v>
      </c>
      <c r="AF62" s="47" t="s">
        <v>87</v>
      </c>
      <c r="AG62" s="47" t="s">
        <v>87</v>
      </c>
      <c r="AH62" s="47" t="s">
        <v>87</v>
      </c>
      <c r="AI62" s="47" t="s">
        <v>87</v>
      </c>
      <c r="AJ62" s="47" t="s">
        <v>87</v>
      </c>
      <c r="AK62" s="47" t="s">
        <v>87</v>
      </c>
      <c r="AL62" s="47" t="s">
        <v>87</v>
      </c>
      <c r="AM62" s="47" t="s">
        <v>87</v>
      </c>
      <c r="AN62" s="47" t="s">
        <v>87</v>
      </c>
      <c r="AO62" s="47" t="s">
        <v>87</v>
      </c>
      <c r="AP62" s="47" t="s">
        <v>87</v>
      </c>
      <c r="AQ62" s="47" t="s">
        <v>87</v>
      </c>
      <c r="AR62" s="47" t="s">
        <v>87</v>
      </c>
      <c r="AS62" s="47" t="s">
        <v>87</v>
      </c>
      <c r="AT62" s="47" t="s">
        <v>87</v>
      </c>
      <c r="AU62" s="47" t="s">
        <v>87</v>
      </c>
      <c r="AV62" s="47" t="s">
        <v>87</v>
      </c>
      <c r="AW62" s="47" t="s">
        <v>87</v>
      </c>
      <c r="AX62" s="47" t="s">
        <v>87</v>
      </c>
      <c r="AY62" s="47" t="s">
        <v>87</v>
      </c>
      <c r="AZ62" s="47" t="s">
        <v>87</v>
      </c>
      <c r="BA62" s="47" t="s">
        <v>87</v>
      </c>
      <c r="BB62" s="47" t="s">
        <v>87</v>
      </c>
      <c r="BC62" s="47">
        <f>BC63</f>
        <v>2.0955833333333334</v>
      </c>
      <c r="BD62" s="47" t="s">
        <v>87</v>
      </c>
      <c r="BE62" s="47" t="s">
        <v>87</v>
      </c>
      <c r="BF62" s="47" t="s">
        <v>87</v>
      </c>
      <c r="BG62" s="47" t="s">
        <v>87</v>
      </c>
      <c r="BH62" s="47" t="s">
        <v>87</v>
      </c>
      <c r="BI62" s="47">
        <f>BI63</f>
        <v>1</v>
      </c>
      <c r="BJ62" s="47" t="s">
        <v>87</v>
      </c>
      <c r="BK62" s="47" t="s">
        <v>87</v>
      </c>
      <c r="BL62" s="47" t="s">
        <v>87</v>
      </c>
      <c r="BM62" s="47" t="s">
        <v>87</v>
      </c>
      <c r="BN62" s="47" t="s">
        <v>87</v>
      </c>
      <c r="BO62" s="47" t="s">
        <v>87</v>
      </c>
      <c r="BP62" s="47" t="s">
        <v>87</v>
      </c>
      <c r="BQ62" s="47" t="s">
        <v>87</v>
      </c>
      <c r="BR62" s="47" t="s">
        <v>87</v>
      </c>
      <c r="BS62" s="47">
        <f>BS64</f>
        <v>1.8075833333333333</v>
      </c>
      <c r="BT62" s="47" t="s">
        <v>87</v>
      </c>
      <c r="BU62" s="47" t="s">
        <v>87</v>
      </c>
      <c r="BV62" s="47" t="s">
        <v>87</v>
      </c>
      <c r="BW62" s="47" t="s">
        <v>87</v>
      </c>
      <c r="BX62" s="47" t="s">
        <v>87</v>
      </c>
      <c r="BY62" s="47">
        <f>BY64</f>
        <v>1</v>
      </c>
      <c r="BZ62" s="47" t="s">
        <v>87</v>
      </c>
      <c r="CA62" s="47" t="s">
        <v>87</v>
      </c>
      <c r="CB62" s="47" t="s">
        <v>87</v>
      </c>
      <c r="CC62" s="47" t="s">
        <v>87</v>
      </c>
      <c r="CD62" s="47" t="s">
        <v>87</v>
      </c>
      <c r="CE62" s="47" t="s">
        <v>87</v>
      </c>
      <c r="CF62" s="47" t="s">
        <v>87</v>
      </c>
      <c r="CG62" s="47" t="s">
        <v>87</v>
      </c>
      <c r="CH62" s="47" t="s">
        <v>87</v>
      </c>
      <c r="CI62" s="47" t="s">
        <v>87</v>
      </c>
      <c r="CJ62" s="47" t="s">
        <v>87</v>
      </c>
      <c r="CK62" s="47" t="s">
        <v>87</v>
      </c>
      <c r="CL62" s="47" t="s">
        <v>87</v>
      </c>
      <c r="CM62" s="47" t="s">
        <v>87</v>
      </c>
      <c r="CN62" s="47" t="s">
        <v>87</v>
      </c>
      <c r="CO62" s="47" t="s">
        <v>87</v>
      </c>
      <c r="CP62" s="47" t="s">
        <v>87</v>
      </c>
      <c r="CQ62" s="47" t="s">
        <v>87</v>
      </c>
      <c r="CR62" s="47" t="s">
        <v>87</v>
      </c>
      <c r="CS62" s="47" t="s">
        <v>87</v>
      </c>
      <c r="CT62" s="47" t="s">
        <v>87</v>
      </c>
      <c r="CU62" s="47" t="s">
        <v>87</v>
      </c>
      <c r="CV62" s="47" t="s">
        <v>87</v>
      </c>
      <c r="CW62" s="47" t="s">
        <v>87</v>
      </c>
      <c r="CX62" s="47" t="s">
        <v>87</v>
      </c>
      <c r="CY62" s="47" t="s">
        <v>87</v>
      </c>
      <c r="CZ62" s="47" t="s">
        <v>87</v>
      </c>
      <c r="DA62" s="47" t="s">
        <v>87</v>
      </c>
      <c r="DB62" s="47" t="s">
        <v>87</v>
      </c>
      <c r="DC62" s="47" t="s">
        <v>87</v>
      </c>
      <c r="DD62" s="47" t="s">
        <v>87</v>
      </c>
      <c r="DE62" s="47" t="s">
        <v>87</v>
      </c>
      <c r="DF62" s="47" t="s">
        <v>87</v>
      </c>
      <c r="DG62" s="47" t="s">
        <v>87</v>
      </c>
      <c r="DH62" s="47" t="s">
        <v>87</v>
      </c>
      <c r="DI62" s="47" t="s">
        <v>87</v>
      </c>
      <c r="DJ62" s="47" t="s">
        <v>87</v>
      </c>
      <c r="DK62" s="47" t="s">
        <v>87</v>
      </c>
      <c r="DL62" s="47" t="s">
        <v>87</v>
      </c>
      <c r="DM62" s="47" t="s">
        <v>87</v>
      </c>
      <c r="DN62" s="47" t="s">
        <v>87</v>
      </c>
      <c r="DO62" s="29">
        <f>DO63+DO64</f>
        <v>3.903</v>
      </c>
      <c r="DP62" s="29">
        <v>0</v>
      </c>
      <c r="DQ62" s="29">
        <v>0</v>
      </c>
      <c r="DR62" s="29">
        <v>0</v>
      </c>
      <c r="DS62" s="29">
        <v>0</v>
      </c>
      <c r="DT62" s="29">
        <v>0</v>
      </c>
      <c r="DU62" s="29">
        <f>DU63+DU64</f>
        <v>2</v>
      </c>
      <c r="DV62" s="47" t="s">
        <v>87</v>
      </c>
      <c r="DW62" s="47" t="s">
        <v>87</v>
      </c>
      <c r="DX62" s="47" t="s">
        <v>87</v>
      </c>
      <c r="DY62" s="47" t="s">
        <v>87</v>
      </c>
      <c r="DZ62" s="47" t="s">
        <v>87</v>
      </c>
      <c r="EA62" s="47" t="s">
        <v>87</v>
      </c>
      <c r="EB62" s="47" t="s">
        <v>87</v>
      </c>
      <c r="EC62" s="47" t="s">
        <v>87</v>
      </c>
    </row>
    <row r="63" spans="1:134" ht="40.5" customHeight="1" x14ac:dyDescent="0.2">
      <c r="A63" s="43" t="s">
        <v>172</v>
      </c>
      <c r="B63" s="38" t="s">
        <v>263</v>
      </c>
      <c r="C63" s="39" t="s">
        <v>264</v>
      </c>
      <c r="D63" s="56">
        <v>2.0954999999999999</v>
      </c>
      <c r="E63" s="39" t="s">
        <v>87</v>
      </c>
      <c r="F63" s="39" t="s">
        <v>87</v>
      </c>
      <c r="G63" s="39" t="s">
        <v>87</v>
      </c>
      <c r="H63" s="39" t="s">
        <v>87</v>
      </c>
      <c r="I63" s="39" t="s">
        <v>87</v>
      </c>
      <c r="J63" s="39" t="s">
        <v>87</v>
      </c>
      <c r="K63" s="39" t="s">
        <v>87</v>
      </c>
      <c r="L63" s="39" t="s">
        <v>87</v>
      </c>
      <c r="M63" s="39" t="s">
        <v>87</v>
      </c>
      <c r="N63" s="39" t="s">
        <v>87</v>
      </c>
      <c r="O63" s="39" t="s">
        <v>87</v>
      </c>
      <c r="P63" s="39" t="s">
        <v>87</v>
      </c>
      <c r="Q63" s="39" t="s">
        <v>87</v>
      </c>
      <c r="R63" s="39" t="s">
        <v>87</v>
      </c>
      <c r="S63" s="39" t="s">
        <v>87</v>
      </c>
      <c r="T63" s="39" t="s">
        <v>87</v>
      </c>
      <c r="U63" s="39" t="s">
        <v>87</v>
      </c>
      <c r="V63" s="29">
        <v>0</v>
      </c>
      <c r="W63" s="29">
        <v>0</v>
      </c>
      <c r="X63" s="29">
        <v>0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39" t="s">
        <v>87</v>
      </c>
      <c r="AE63" s="39" t="s">
        <v>87</v>
      </c>
      <c r="AF63" s="39" t="s">
        <v>87</v>
      </c>
      <c r="AG63" s="39" t="s">
        <v>87</v>
      </c>
      <c r="AH63" s="39" t="s">
        <v>87</v>
      </c>
      <c r="AI63" s="39" t="s">
        <v>87</v>
      </c>
      <c r="AJ63" s="39" t="s">
        <v>87</v>
      </c>
      <c r="AK63" s="39" t="s">
        <v>87</v>
      </c>
      <c r="AL63" s="39" t="s">
        <v>87</v>
      </c>
      <c r="AM63" s="39" t="s">
        <v>87</v>
      </c>
      <c r="AN63" s="39" t="s">
        <v>87</v>
      </c>
      <c r="AO63" s="39" t="s">
        <v>87</v>
      </c>
      <c r="AP63" s="39" t="s">
        <v>87</v>
      </c>
      <c r="AQ63" s="39" t="s">
        <v>87</v>
      </c>
      <c r="AR63" s="39" t="s">
        <v>87</v>
      </c>
      <c r="AS63" s="39" t="s">
        <v>87</v>
      </c>
      <c r="AT63" s="39" t="s">
        <v>87</v>
      </c>
      <c r="AU63" s="39" t="s">
        <v>87</v>
      </c>
      <c r="AV63" s="39" t="s">
        <v>87</v>
      </c>
      <c r="AW63" s="39" t="s">
        <v>87</v>
      </c>
      <c r="AX63" s="39" t="s">
        <v>87</v>
      </c>
      <c r="AY63" s="39" t="s">
        <v>87</v>
      </c>
      <c r="AZ63" s="39" t="s">
        <v>87</v>
      </c>
      <c r="BA63" s="39" t="s">
        <v>87</v>
      </c>
      <c r="BB63" s="39" t="s">
        <v>87</v>
      </c>
      <c r="BC63" s="56">
        <f>2.5147/1.2</f>
        <v>2.0955833333333334</v>
      </c>
      <c r="BD63" s="39" t="s">
        <v>87</v>
      </c>
      <c r="BE63" s="39" t="s">
        <v>87</v>
      </c>
      <c r="BF63" s="39" t="s">
        <v>87</v>
      </c>
      <c r="BG63" s="39" t="s">
        <v>87</v>
      </c>
      <c r="BH63" s="39" t="s">
        <v>87</v>
      </c>
      <c r="BI63" s="56">
        <v>1</v>
      </c>
      <c r="BJ63" s="39" t="s">
        <v>87</v>
      </c>
      <c r="BK63" s="39" t="s">
        <v>87</v>
      </c>
      <c r="BL63" s="39" t="s">
        <v>87</v>
      </c>
      <c r="BM63" s="39" t="s">
        <v>87</v>
      </c>
      <c r="BN63" s="39" t="s">
        <v>87</v>
      </c>
      <c r="BO63" s="39" t="s">
        <v>87</v>
      </c>
      <c r="BP63" s="39" t="s">
        <v>87</v>
      </c>
      <c r="BQ63" s="39" t="s">
        <v>87</v>
      </c>
      <c r="BR63" s="39" t="s">
        <v>87</v>
      </c>
      <c r="BS63" s="39" t="s">
        <v>87</v>
      </c>
      <c r="BT63" s="39" t="s">
        <v>87</v>
      </c>
      <c r="BU63" s="39" t="s">
        <v>87</v>
      </c>
      <c r="BV63" s="39" t="s">
        <v>87</v>
      </c>
      <c r="BW63" s="39" t="s">
        <v>87</v>
      </c>
      <c r="BX63" s="39" t="s">
        <v>87</v>
      </c>
      <c r="BY63" s="39" t="s">
        <v>87</v>
      </c>
      <c r="BZ63" s="39" t="s">
        <v>87</v>
      </c>
      <c r="CA63" s="39" t="s">
        <v>87</v>
      </c>
      <c r="CB63" s="39" t="s">
        <v>87</v>
      </c>
      <c r="CC63" s="39" t="s">
        <v>87</v>
      </c>
      <c r="CD63" s="39" t="s">
        <v>87</v>
      </c>
      <c r="CE63" s="39" t="s">
        <v>87</v>
      </c>
      <c r="CF63" s="39" t="s">
        <v>87</v>
      </c>
      <c r="CG63" s="39" t="s">
        <v>87</v>
      </c>
      <c r="CH63" s="39" t="s">
        <v>87</v>
      </c>
      <c r="CI63" s="39" t="s">
        <v>87</v>
      </c>
      <c r="CJ63" s="39" t="s">
        <v>87</v>
      </c>
      <c r="CK63" s="39" t="s">
        <v>87</v>
      </c>
      <c r="CL63" s="39" t="s">
        <v>87</v>
      </c>
      <c r="CM63" s="39" t="s">
        <v>87</v>
      </c>
      <c r="CN63" s="39" t="s">
        <v>87</v>
      </c>
      <c r="CO63" s="39" t="s">
        <v>87</v>
      </c>
      <c r="CP63" s="39" t="s">
        <v>87</v>
      </c>
      <c r="CQ63" s="39" t="s">
        <v>87</v>
      </c>
      <c r="CR63" s="39" t="s">
        <v>87</v>
      </c>
      <c r="CS63" s="39" t="s">
        <v>87</v>
      </c>
      <c r="CT63" s="39" t="s">
        <v>87</v>
      </c>
      <c r="CU63" s="39" t="s">
        <v>87</v>
      </c>
      <c r="CV63" s="39" t="s">
        <v>87</v>
      </c>
      <c r="CW63" s="39" t="s">
        <v>87</v>
      </c>
      <c r="CX63" s="39" t="s">
        <v>87</v>
      </c>
      <c r="CY63" s="39" t="s">
        <v>87</v>
      </c>
      <c r="CZ63" s="39" t="s">
        <v>87</v>
      </c>
      <c r="DA63" s="39" t="s">
        <v>87</v>
      </c>
      <c r="DB63" s="39" t="s">
        <v>87</v>
      </c>
      <c r="DC63" s="39" t="s">
        <v>87</v>
      </c>
      <c r="DD63" s="39" t="s">
        <v>87</v>
      </c>
      <c r="DE63" s="39" t="s">
        <v>87</v>
      </c>
      <c r="DF63" s="39" t="s">
        <v>87</v>
      </c>
      <c r="DG63" s="39" t="s">
        <v>87</v>
      </c>
      <c r="DH63" s="39" t="s">
        <v>87</v>
      </c>
      <c r="DI63" s="39" t="s">
        <v>87</v>
      </c>
      <c r="DJ63" s="39" t="s">
        <v>87</v>
      </c>
      <c r="DK63" s="39" t="s">
        <v>87</v>
      </c>
      <c r="DL63" s="39" t="s">
        <v>87</v>
      </c>
      <c r="DM63" s="39" t="s">
        <v>87</v>
      </c>
      <c r="DN63" s="29">
        <v>0</v>
      </c>
      <c r="DO63" s="57">
        <v>2.0954999999999999</v>
      </c>
      <c r="DP63" s="29">
        <v>0</v>
      </c>
      <c r="DQ63" s="29">
        <v>0</v>
      </c>
      <c r="DR63" s="29">
        <v>0</v>
      </c>
      <c r="DS63" s="29">
        <v>0</v>
      </c>
      <c r="DT63" s="29">
        <v>0</v>
      </c>
      <c r="DU63" s="57">
        <v>1</v>
      </c>
      <c r="DV63" s="39" t="s">
        <v>87</v>
      </c>
      <c r="DW63" s="39" t="s">
        <v>87</v>
      </c>
      <c r="DX63" s="39" t="s">
        <v>87</v>
      </c>
      <c r="DY63" s="39" t="s">
        <v>87</v>
      </c>
      <c r="DZ63" s="39" t="s">
        <v>87</v>
      </c>
      <c r="EA63" s="39" t="s">
        <v>87</v>
      </c>
      <c r="EB63" s="39" t="s">
        <v>87</v>
      </c>
      <c r="EC63" s="39" t="s">
        <v>87</v>
      </c>
    </row>
    <row r="64" spans="1:134" ht="31.5" x14ac:dyDescent="0.2">
      <c r="A64" s="43" t="s">
        <v>173</v>
      </c>
      <c r="B64" s="48" t="s">
        <v>265</v>
      </c>
      <c r="C64" s="39" t="s">
        <v>266</v>
      </c>
      <c r="D64" s="56">
        <v>1.8075000000000001</v>
      </c>
      <c r="E64" s="39" t="s">
        <v>87</v>
      </c>
      <c r="F64" s="39" t="s">
        <v>87</v>
      </c>
      <c r="G64" s="39" t="s">
        <v>87</v>
      </c>
      <c r="H64" s="39" t="s">
        <v>87</v>
      </c>
      <c r="I64" s="39" t="s">
        <v>87</v>
      </c>
      <c r="J64" s="39" t="s">
        <v>87</v>
      </c>
      <c r="K64" s="39" t="s">
        <v>87</v>
      </c>
      <c r="L64" s="39" t="s">
        <v>87</v>
      </c>
      <c r="M64" s="39" t="s">
        <v>87</v>
      </c>
      <c r="N64" s="39" t="s">
        <v>87</v>
      </c>
      <c r="O64" s="39" t="s">
        <v>87</v>
      </c>
      <c r="P64" s="39" t="s">
        <v>87</v>
      </c>
      <c r="Q64" s="39" t="s">
        <v>87</v>
      </c>
      <c r="R64" s="39" t="s">
        <v>87</v>
      </c>
      <c r="S64" s="39" t="s">
        <v>87</v>
      </c>
      <c r="T64" s="39" t="s">
        <v>87</v>
      </c>
      <c r="U64" s="39" t="s">
        <v>87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39" t="s">
        <v>87</v>
      </c>
      <c r="AE64" s="39" t="s">
        <v>87</v>
      </c>
      <c r="AF64" s="39" t="s">
        <v>87</v>
      </c>
      <c r="AG64" s="39" t="s">
        <v>87</v>
      </c>
      <c r="AH64" s="39" t="s">
        <v>87</v>
      </c>
      <c r="AI64" s="39" t="s">
        <v>87</v>
      </c>
      <c r="AJ64" s="39" t="s">
        <v>87</v>
      </c>
      <c r="AK64" s="39" t="s">
        <v>87</v>
      </c>
      <c r="AL64" s="39" t="s">
        <v>87</v>
      </c>
      <c r="AM64" s="39" t="s">
        <v>87</v>
      </c>
      <c r="AN64" s="39" t="s">
        <v>87</v>
      </c>
      <c r="AO64" s="39" t="s">
        <v>87</v>
      </c>
      <c r="AP64" s="39" t="s">
        <v>87</v>
      </c>
      <c r="AQ64" s="39" t="s">
        <v>87</v>
      </c>
      <c r="AR64" s="39" t="s">
        <v>87</v>
      </c>
      <c r="AS64" s="39" t="s">
        <v>87</v>
      </c>
      <c r="AT64" s="39" t="s">
        <v>87</v>
      </c>
      <c r="AU64" s="39" t="s">
        <v>87</v>
      </c>
      <c r="AV64" s="39" t="s">
        <v>87</v>
      </c>
      <c r="AW64" s="39" t="s">
        <v>87</v>
      </c>
      <c r="AX64" s="39" t="s">
        <v>87</v>
      </c>
      <c r="AY64" s="39" t="s">
        <v>87</v>
      </c>
      <c r="AZ64" s="39" t="s">
        <v>87</v>
      </c>
      <c r="BA64" s="39" t="s">
        <v>87</v>
      </c>
      <c r="BB64" s="39" t="s">
        <v>87</v>
      </c>
      <c r="BC64" s="39" t="s">
        <v>87</v>
      </c>
      <c r="BD64" s="39" t="s">
        <v>87</v>
      </c>
      <c r="BE64" s="39" t="s">
        <v>87</v>
      </c>
      <c r="BF64" s="39" t="s">
        <v>87</v>
      </c>
      <c r="BG64" s="39" t="s">
        <v>87</v>
      </c>
      <c r="BH64" s="39" t="s">
        <v>87</v>
      </c>
      <c r="BI64" s="39" t="s">
        <v>87</v>
      </c>
      <c r="BJ64" s="39" t="s">
        <v>87</v>
      </c>
      <c r="BK64" s="39" t="s">
        <v>87</v>
      </c>
      <c r="BL64" s="39" t="s">
        <v>87</v>
      </c>
      <c r="BM64" s="39" t="s">
        <v>87</v>
      </c>
      <c r="BN64" s="39" t="s">
        <v>87</v>
      </c>
      <c r="BO64" s="39" t="s">
        <v>87</v>
      </c>
      <c r="BP64" s="39" t="s">
        <v>87</v>
      </c>
      <c r="BQ64" s="39" t="s">
        <v>87</v>
      </c>
      <c r="BR64" s="39" t="s">
        <v>87</v>
      </c>
      <c r="BS64" s="56">
        <f>2.1691/1.2</f>
        <v>1.8075833333333333</v>
      </c>
      <c r="BT64" s="39" t="s">
        <v>87</v>
      </c>
      <c r="BU64" s="39" t="s">
        <v>87</v>
      </c>
      <c r="BV64" s="39" t="s">
        <v>87</v>
      </c>
      <c r="BW64" s="39" t="s">
        <v>87</v>
      </c>
      <c r="BX64" s="39" t="s">
        <v>87</v>
      </c>
      <c r="BY64" s="56">
        <v>1</v>
      </c>
      <c r="BZ64" s="39" t="s">
        <v>87</v>
      </c>
      <c r="CA64" s="39" t="s">
        <v>87</v>
      </c>
      <c r="CB64" s="39" t="s">
        <v>87</v>
      </c>
      <c r="CC64" s="39" t="s">
        <v>87</v>
      </c>
      <c r="CD64" s="39" t="s">
        <v>87</v>
      </c>
      <c r="CE64" s="39" t="s">
        <v>87</v>
      </c>
      <c r="CF64" s="39" t="s">
        <v>87</v>
      </c>
      <c r="CG64" s="39" t="s">
        <v>87</v>
      </c>
      <c r="CH64" s="39" t="s">
        <v>87</v>
      </c>
      <c r="CI64" s="39" t="s">
        <v>87</v>
      </c>
      <c r="CJ64" s="39" t="s">
        <v>87</v>
      </c>
      <c r="CK64" s="39" t="s">
        <v>87</v>
      </c>
      <c r="CL64" s="39" t="s">
        <v>87</v>
      </c>
      <c r="CM64" s="39" t="s">
        <v>87</v>
      </c>
      <c r="CN64" s="39" t="s">
        <v>87</v>
      </c>
      <c r="CO64" s="39" t="s">
        <v>87</v>
      </c>
      <c r="CP64" s="39" t="s">
        <v>87</v>
      </c>
      <c r="CQ64" s="39" t="s">
        <v>87</v>
      </c>
      <c r="CR64" s="39" t="s">
        <v>87</v>
      </c>
      <c r="CS64" s="39" t="s">
        <v>87</v>
      </c>
      <c r="CT64" s="39" t="s">
        <v>87</v>
      </c>
      <c r="CU64" s="39" t="s">
        <v>87</v>
      </c>
      <c r="CV64" s="39" t="s">
        <v>87</v>
      </c>
      <c r="CW64" s="39" t="s">
        <v>87</v>
      </c>
      <c r="CX64" s="39" t="s">
        <v>87</v>
      </c>
      <c r="CY64" s="39" t="s">
        <v>87</v>
      </c>
      <c r="CZ64" s="39" t="s">
        <v>87</v>
      </c>
      <c r="DA64" s="39" t="s">
        <v>87</v>
      </c>
      <c r="DB64" s="39" t="s">
        <v>87</v>
      </c>
      <c r="DC64" s="39" t="s">
        <v>87</v>
      </c>
      <c r="DD64" s="39" t="s">
        <v>87</v>
      </c>
      <c r="DE64" s="39" t="s">
        <v>87</v>
      </c>
      <c r="DF64" s="39" t="s">
        <v>87</v>
      </c>
      <c r="DG64" s="39" t="s">
        <v>87</v>
      </c>
      <c r="DH64" s="39" t="s">
        <v>87</v>
      </c>
      <c r="DI64" s="39" t="s">
        <v>87</v>
      </c>
      <c r="DJ64" s="39" t="s">
        <v>87</v>
      </c>
      <c r="DK64" s="39" t="s">
        <v>87</v>
      </c>
      <c r="DL64" s="39" t="s">
        <v>87</v>
      </c>
      <c r="DM64" s="39" t="s">
        <v>87</v>
      </c>
      <c r="DN64" s="29">
        <v>0</v>
      </c>
      <c r="DO64" s="57">
        <v>1.8075000000000001</v>
      </c>
      <c r="DP64" s="29">
        <v>0</v>
      </c>
      <c r="DQ64" s="29">
        <v>0</v>
      </c>
      <c r="DR64" s="29">
        <v>0</v>
      </c>
      <c r="DS64" s="29">
        <v>0</v>
      </c>
      <c r="DT64" s="29">
        <v>0</v>
      </c>
      <c r="DU64" s="57">
        <v>1</v>
      </c>
      <c r="DV64" s="39" t="s">
        <v>87</v>
      </c>
      <c r="DW64" s="39" t="s">
        <v>87</v>
      </c>
      <c r="DX64" s="39" t="s">
        <v>87</v>
      </c>
      <c r="DY64" s="39" t="s">
        <v>87</v>
      </c>
      <c r="DZ64" s="39" t="s">
        <v>87</v>
      </c>
      <c r="EA64" s="39" t="s">
        <v>87</v>
      </c>
      <c r="EB64" s="39" t="s">
        <v>87</v>
      </c>
      <c r="EC64" s="39" t="s">
        <v>87</v>
      </c>
    </row>
  </sheetData>
  <mergeCells count="59">
    <mergeCell ref="A9:AK9"/>
    <mergeCell ref="A14:A18"/>
    <mergeCell ref="B14:B18"/>
    <mergeCell ref="C14:C18"/>
    <mergeCell ref="D14:E16"/>
    <mergeCell ref="F14:U15"/>
    <mergeCell ref="F16:M16"/>
    <mergeCell ref="N16:U16"/>
    <mergeCell ref="D17:D18"/>
    <mergeCell ref="E17:E18"/>
    <mergeCell ref="G17:M17"/>
    <mergeCell ref="O17:U17"/>
    <mergeCell ref="A10:BA10"/>
    <mergeCell ref="V15:AK15"/>
    <mergeCell ref="V16:AC16"/>
    <mergeCell ref="AD16:AK16"/>
    <mergeCell ref="A5:BA5"/>
    <mergeCell ref="A8:BA8"/>
    <mergeCell ref="A4:AK4"/>
    <mergeCell ref="A6:AK6"/>
    <mergeCell ref="A7:AK7"/>
    <mergeCell ref="A11:AK11"/>
    <mergeCell ref="A12:AK12"/>
    <mergeCell ref="V14:EC14"/>
    <mergeCell ref="BZ16:CG16"/>
    <mergeCell ref="CX16:DE16"/>
    <mergeCell ref="BJ16:BQ16"/>
    <mergeCell ref="DF16:DM16"/>
    <mergeCell ref="DN16:DU16"/>
    <mergeCell ref="CH15:CW15"/>
    <mergeCell ref="CH16:CO16"/>
    <mergeCell ref="CP16:CW16"/>
    <mergeCell ref="W17:AC17"/>
    <mergeCell ref="AE17:AK17"/>
    <mergeCell ref="BB12:BJ12"/>
    <mergeCell ref="A13:EA13"/>
    <mergeCell ref="DW17:EC17"/>
    <mergeCell ref="CA17:CG17"/>
    <mergeCell ref="CY17:DE17"/>
    <mergeCell ref="DG17:DM17"/>
    <mergeCell ref="CI17:CO17"/>
    <mergeCell ref="CQ17:CW17"/>
    <mergeCell ref="DO17:DU17"/>
    <mergeCell ref="ED14:ED18"/>
    <mergeCell ref="AL15:BA15"/>
    <mergeCell ref="BB15:BQ15"/>
    <mergeCell ref="BR15:CG15"/>
    <mergeCell ref="CX15:DM15"/>
    <mergeCell ref="DN15:EC15"/>
    <mergeCell ref="BR16:BY16"/>
    <mergeCell ref="AL16:AS16"/>
    <mergeCell ref="AT16:BA16"/>
    <mergeCell ref="BB16:BI16"/>
    <mergeCell ref="DV16:EC16"/>
    <mergeCell ref="AM17:AS17"/>
    <mergeCell ref="AU17:BA17"/>
    <mergeCell ref="BC17:BI17"/>
    <mergeCell ref="BK17:BQ17"/>
    <mergeCell ref="BS17:BY17"/>
  </mergeCells>
  <conditionalFormatting sqref="A28:C45 A56:C62">
    <cfRule type="cellIs" dxfId="49" priority="73" operator="equal">
      <formula>0</formula>
    </cfRule>
  </conditionalFormatting>
  <conditionalFormatting sqref="A20:BQ45 DF20:ED45 BZ20:CW45 A56:BQ62 A65:ED2065 D63:BQ64 D46:AZ46 DF47:ED51 ED46 DF53:ED61 ED52 BZ53:CW64 D52:AL52 D47:BQ51 BZ47:CW51 D53:BQ55">
    <cfRule type="expression" dxfId="48" priority="102">
      <formula>OR($A20="1.2.1.1",$A20="1.2.1.2",$A20="1.2.2.1",$A20="1.2.2.2",$A20="1.2.4.1",$A20="1.2.4.2",$A20="1.1.1",$A20="1.1.2",$A20="1.1.3",$A20="1.1.4")</formula>
    </cfRule>
    <cfRule type="expression" dxfId="47" priority="103">
      <formula>OR($A20="0.1",$A20="0.2",$A20="0.3",$A20="0.4",$A20="0.5",$A20="0.6",$A20="1.2.1",$A20="1.2.2",$A20="1.2.3",$A20="1.2.4")</formula>
    </cfRule>
    <cfRule type="expression" dxfId="46" priority="104">
      <formula>OR($A20="0",$A20="1.1",$A20="1.2",$A20="1.3",$A20="1.4",$A20="1.5",$A20="1.6")</formula>
    </cfRule>
  </conditionalFormatting>
  <conditionalFormatting sqref="D62:U64">
    <cfRule type="cellIs" dxfId="45" priority="133" operator="equal">
      <formula>0</formula>
    </cfRule>
  </conditionalFormatting>
  <conditionalFormatting sqref="AL62:ED64">
    <cfRule type="expression" dxfId="44" priority="66">
      <formula>OR($A62="1.2.1.1",$A62="1.2.1.2",$A62="1.2.2.1",$A62="1.2.2.2",$A62="1.2.4.1",$A62="1.2.4.2",$A62="1.1.1",$A62="1.1.2",$A62="1.1.3",$A62="1.1.4")</formula>
    </cfRule>
    <cfRule type="expression" dxfId="43" priority="67">
      <formula>OR($A62="0.1",$A62="0.2",$A62="0.3",$A62="0.4",$A62="0.5",$A62="0.6",$A62="1.2.1",$A62="1.2.2",$A62="1.2.3",$A62="1.2.4")</formula>
    </cfRule>
    <cfRule type="expression" dxfId="42" priority="68">
      <formula>OR($A62="0",$A62="1.1",$A62="1.2",$A62="1.3",$A62="1.4",$A62="1.5",$A62="1.6")</formula>
    </cfRule>
  </conditionalFormatting>
  <conditionalFormatting sqref="BR20:BY45 CX20:DE45 CX47:DE50 BR47:BY48 BR53:BY54 CX53:DE64 BR50:BY51 BR49 BT49:BY49 CX51 CZ51:DE51 BR56:BY64 BR55 BT55:BY55">
    <cfRule type="expression" dxfId="41" priority="142">
      <formula>OR($A20="0.1",$A20="0.2",$A20="0.3",$A20="0.4",$A20="0.5",$A20="0.6",$A20="1.2.1",$A20="1.2.2",$A20="1.2.3",$A20="1.2.4")</formula>
    </cfRule>
    <cfRule type="expression" dxfId="40" priority="143">
      <formula>OR($A20="0",$A20="1.1",$A20="1.2",$A20="1.3",$A20="1.4",$A20="1.5",$A20="1.6")</formula>
    </cfRule>
  </conditionalFormatting>
  <conditionalFormatting sqref="BR20:BY45 CX20:DE45 CX47:DE50 BR47:BY48 BR53:BY54 CX53:DE64 BR50:BY51 BR49 BT49:BY49 CX51 CZ51:DE51 BR56:BY64 BR55 BT55:BY55">
    <cfRule type="expression" dxfId="39" priority="141">
      <formula>OR($A20="1.2.1.1",$A20="1.2.1.2",$A20="1.2.2.1",$A20="1.2.2.2",$A20="1.2.4.1",$A20="1.2.4.2",$A20="1.1.1",$A20="1.1.2",$A20="1.1.3",$A20="1.1.4")</formula>
    </cfRule>
  </conditionalFormatting>
  <conditionalFormatting sqref="D63:EC63">
    <cfRule type="expression" dxfId="38" priority="37">
      <formula>OR($A63="1.2.1.1",$A63="1.2.1.2",$A63="1.2.2.1",$A63="1.2.2.2",$A63="1.2.4.1",$A63="1.2.4.2",$A63="1.1.1",$A63="1.1.2",$A63="1.1.3",$A63="1.1.4")</formula>
    </cfRule>
    <cfRule type="expression" dxfId="37" priority="38">
      <formula>OR($A63="0.1",$A63="0.2",$A63="0.3",$A63="0.4",$A63="0.5",$A63="0.6",$A63="1.2.1",$A63="1.2.2",$A63="1.2.3",$A63="1.2.4")</formula>
    </cfRule>
    <cfRule type="expression" dxfId="36" priority="39">
      <formula>OR($A63="0",$A63="1.1",$A63="1.2",$A63="1.3",$A63="1.4",$A63="1.5",$A63="1.6")</formula>
    </cfRule>
  </conditionalFormatting>
  <conditionalFormatting sqref="AD63:DM63">
    <cfRule type="cellIs" dxfId="35" priority="36" operator="equal">
      <formula>0</formula>
    </cfRule>
  </conditionalFormatting>
  <conditionalFormatting sqref="DV63:EC63">
    <cfRule type="cellIs" dxfId="34" priority="35" operator="equal">
      <formula>0</formula>
    </cfRule>
  </conditionalFormatting>
  <conditionalFormatting sqref="D64:EC64">
    <cfRule type="expression" dxfId="33" priority="32">
      <formula>OR($A64="1.2.1.1",$A64="1.2.1.2",$A64="1.2.2.1",$A64="1.2.2.2",$A64="1.2.4.1",$A64="1.2.4.2",$A64="1.1.1",$A64="1.1.2",$A64="1.1.3",$A64="1.1.4")</formula>
    </cfRule>
    <cfRule type="expression" dxfId="32" priority="33">
      <formula>OR($A64="0.1",$A64="0.2",$A64="0.3",$A64="0.4",$A64="0.5",$A64="0.6",$A64="1.2.1",$A64="1.2.2",$A64="1.2.3",$A64="1.2.4")</formula>
    </cfRule>
    <cfRule type="expression" dxfId="31" priority="34">
      <formula>OR($A64="0",$A64="1.1",$A64="1.2",$A64="1.3",$A64="1.4",$A64="1.5",$A64="1.6")</formula>
    </cfRule>
  </conditionalFormatting>
  <conditionalFormatting sqref="AD64:DM64">
    <cfRule type="cellIs" dxfId="30" priority="31" operator="equal">
      <formula>0</formula>
    </cfRule>
  </conditionalFormatting>
  <conditionalFormatting sqref="DV64:EC64">
    <cfRule type="cellIs" dxfId="29" priority="30" operator="equal">
      <formula>0</formula>
    </cfRule>
  </conditionalFormatting>
  <conditionalFormatting sqref="CH20:CO45 CH47:CO51 CH53:CO64">
    <cfRule type="expression" dxfId="28" priority="28">
      <formula>OR($A20="0.1",$A20="0.2",$A20="0.3",$A20="0.4",$A20="0.5",$A20="0.6",$A20="1.2.1",$A20="1.2.2",$A20="1.2.3",$A20="1.2.4")</formula>
    </cfRule>
    <cfRule type="expression" dxfId="27" priority="29">
      <formula>OR($A20="0",$A20="1.1",$A20="1.2",$A20="1.3",$A20="1.4",$A20="1.5",$A20="1.6")</formula>
    </cfRule>
  </conditionalFormatting>
  <conditionalFormatting sqref="CH20:CO45 CH47:CO51 CH53:CO64">
    <cfRule type="expression" dxfId="26" priority="27">
      <formula>OR($A20="1.2.1.1",$A20="1.2.1.2",$A20="1.2.2.1",$A20="1.2.2.2",$A20="1.2.4.1",$A20="1.2.4.2",$A20="1.1.1",$A20="1.1.2",$A20="1.1.3",$A20="1.1.4")</formula>
    </cfRule>
  </conditionalFormatting>
  <conditionalFormatting sqref="A46:C55">
    <cfRule type="cellIs" dxfId="25" priority="26" operator="equal">
      <formula>0</formula>
    </cfRule>
  </conditionalFormatting>
  <conditionalFormatting sqref="A46:C55">
    <cfRule type="expression" dxfId="24" priority="23">
      <formula>OR($A46="1.2.1.1",$A46="1.2.1.2",$A46="1.2.2.1",$A46="1.2.2.2",$A46="1.2.4.1",$A46="1.2.4.2",$A46="1.1.1",$A46="1.1.2",$A46="1.1.3",$A46="1.1.4")</formula>
    </cfRule>
    <cfRule type="expression" dxfId="23" priority="24">
      <formula>OR($A46="0.1",$A46="0.2",$A46="0.3",$A46="0.4",$A46="0.5",$A46="0.6",$A46="1.2.1",$A46="1.2.2",$A46="1.2.3",$A46="1.2.4")</formula>
    </cfRule>
    <cfRule type="expression" dxfId="22" priority="25">
      <formula>OR($A46="0",$A46="1.1",$A46="1.2",$A46="1.3",$A46="1.4",$A46="1.5",$A46="1.6")</formula>
    </cfRule>
  </conditionalFormatting>
  <conditionalFormatting sqref="A63:C64">
    <cfRule type="cellIs" dxfId="21" priority="22" operator="equal">
      <formula>0</formula>
    </cfRule>
  </conditionalFormatting>
  <conditionalFormatting sqref="A63:C64">
    <cfRule type="expression" dxfId="20" priority="19">
      <formula>OR($A63="1.2.1.1",$A63="1.2.1.2",$A63="1.2.2.1",$A63="1.2.2.2",$A63="1.2.4.1",$A63="1.2.4.2",$A63="1.1.1",$A63="1.1.2",$A63="1.1.3",$A63="1.1.4")</formula>
    </cfRule>
    <cfRule type="expression" dxfId="19" priority="20">
      <formula>OR($A63="0.1",$A63="0.2",$A63="0.3",$A63="0.4",$A63="0.5",$A63="0.6",$A63="1.2.1",$A63="1.2.2",$A63="1.2.3",$A63="1.2.4")</formula>
    </cfRule>
    <cfRule type="expression" dxfId="18" priority="21">
      <formula>OR($A63="0",$A63="1.1",$A63="1.2",$A63="1.3",$A63="1.4",$A63="1.5",$A63="1.6")</formula>
    </cfRule>
  </conditionalFormatting>
  <conditionalFormatting sqref="D64">
    <cfRule type="expression" dxfId="17" priority="16">
      <formula>OR($A64="1.2.1.1",$A64="1.2.1.2",$A64="1.2.2.1",$A64="1.2.2.2",$A64="1.2.4.1",$A64="1.2.4.2",$A64="1.1.1",$A64="1.1.2",$A64="1.1.3",$A64="1.1.4")</formula>
    </cfRule>
    <cfRule type="expression" dxfId="16" priority="17">
      <formula>OR($A64="0.1",$A64="0.2",$A64="0.3",$A64="0.4",$A64="0.5",$A64="0.6",$A64="1.2.1",$A64="1.2.2",$A64="1.2.3",$A64="1.2.4")</formula>
    </cfRule>
    <cfRule type="expression" dxfId="15" priority="18">
      <formula>OR($A64="0",$A64="1.1",$A64="1.2",$A64="1.3",$A64="1.4",$A64="1.5",$A64="1.6")</formula>
    </cfRule>
  </conditionalFormatting>
  <conditionalFormatting sqref="BA46:EC46">
    <cfRule type="expression" dxfId="14" priority="13">
      <formula>OR($A46="1.2.1.1",$A46="1.2.1.2",$A46="1.2.2.1",$A46="1.2.2.2",$A46="1.2.4.1",$A46="1.2.4.2",$A46="1.1.1",$A46="1.1.2",$A46="1.1.3",$A46="1.1.4")</formula>
    </cfRule>
    <cfRule type="expression" dxfId="13" priority="14">
      <formula>OR($A46="0.1",$A46="0.2",$A46="0.3",$A46="0.4",$A46="0.5",$A46="0.6",$A46="1.2.1",$A46="1.2.2",$A46="1.2.3",$A46="1.2.4")</formula>
    </cfRule>
    <cfRule type="expression" dxfId="12" priority="15">
      <formula>OR($A46="0",$A46="1.1",$A46="1.2",$A46="1.3",$A46="1.4",$A46="1.5",$A46="1.6")</formula>
    </cfRule>
  </conditionalFormatting>
  <conditionalFormatting sqref="AL52:EC52">
    <cfRule type="expression" dxfId="11" priority="10">
      <formula>OR($A52="1.2.1.1",$A52="1.2.1.2",$A52="1.2.2.1",$A52="1.2.2.2",$A52="1.2.4.1",$A52="1.2.4.2",$A52="1.1.1",$A52="1.1.2",$A52="1.1.3",$A52="1.1.4")</formula>
    </cfRule>
    <cfRule type="expression" dxfId="10" priority="11">
      <formula>OR($A52="0.1",$A52="0.2",$A52="0.3",$A52="0.4",$A52="0.5",$A52="0.6",$A52="1.2.1",$A52="1.2.2",$A52="1.2.3",$A52="1.2.4")</formula>
    </cfRule>
    <cfRule type="expression" dxfId="9" priority="12">
      <formula>OR($A52="0",$A52="1.1",$A52="1.2",$A52="1.3",$A52="1.4",$A52="1.5",$A52="1.6")</formula>
    </cfRule>
  </conditionalFormatting>
  <conditionalFormatting sqref="BS49">
    <cfRule type="expression" dxfId="8" priority="7">
      <formula>OR($A49="1.2.1.1",$A49="1.2.1.2",$A49="1.2.2.1",$A49="1.2.2.2",$A49="1.2.4.1",$A49="1.2.4.2",$A49="1.1.1",$A49="1.1.2",$A49="1.1.3",$A49="1.1.4")</formula>
    </cfRule>
    <cfRule type="expression" dxfId="7" priority="8">
      <formula>OR($A49="0.1",$A49="0.2",$A49="0.3",$A49="0.4",$A49="0.5",$A49="0.6",$A49="1.2.1",$A49="1.2.2",$A49="1.2.3",$A49="1.2.4")</formula>
    </cfRule>
    <cfRule type="expression" dxfId="6" priority="9">
      <formula>OR($A49="0",$A49="1.1",$A49="1.2",$A49="1.3",$A49="1.4",$A49="1.5",$A49="1.6")</formula>
    </cfRule>
  </conditionalFormatting>
  <conditionalFormatting sqref="CY51">
    <cfRule type="expression" dxfId="5" priority="4">
      <formula>OR($A51="1.2.1.1",$A51="1.2.1.2",$A51="1.2.2.1",$A51="1.2.2.2",$A51="1.2.4.1",$A51="1.2.4.2",$A51="1.1.1",$A51="1.1.2",$A51="1.1.3",$A51="1.1.4")</formula>
    </cfRule>
    <cfRule type="expression" dxfId="4" priority="5">
      <formula>OR($A51="0.1",$A51="0.2",$A51="0.3",$A51="0.4",$A51="0.5",$A51="0.6",$A51="1.2.1",$A51="1.2.2",$A51="1.2.3",$A51="1.2.4")</formula>
    </cfRule>
    <cfRule type="expression" dxfId="3" priority="6">
      <formula>OR($A51="0",$A51="1.1",$A51="1.2",$A51="1.3",$A51="1.4",$A51="1.5",$A51="1.6")</formula>
    </cfRule>
  </conditionalFormatting>
  <conditionalFormatting sqref="BS55">
    <cfRule type="expression" dxfId="2" priority="1">
      <formula>OR($A55="1.2.1.1",$A55="1.2.1.2",$A55="1.2.2.1",$A55="1.2.2.2",$A55="1.2.4.1",$A55="1.2.4.2",$A55="1.1.1",$A55="1.1.2",$A55="1.1.3",$A55="1.1.4")</formula>
    </cfRule>
    <cfRule type="expression" dxfId="1" priority="2">
      <formula>OR($A55="0.1",$A55="0.2",$A55="0.3",$A55="0.4",$A55="0.5",$A55="0.6",$A55="1.2.1",$A55="1.2.2",$A55="1.2.3",$A55="1.2.4")</formula>
    </cfRule>
    <cfRule type="expression" dxfId="0" priority="3">
      <formula>OR($A55="0",$A55="1.1",$A55="1.2",$A55="1.3",$A55="1.4",$A55="1.5",$A55="1.6")</formula>
    </cfRule>
  </conditionalFormatting>
  <pageMargins left="0.47" right="0.43" top="0.47" bottom="0.74803149606299213" header="0.23622047244094491" footer="0.31496062992125984"/>
  <pageSetup paperSize="8" scale="1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ф4</vt:lpstr>
      <vt:lpstr>ф4!Заголовки_для_печати</vt:lpstr>
      <vt:lpstr>ф4!Область_печати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Кокарев Евгений Сергеевич</dc:creator>
  <cp:lastModifiedBy>Денис А.Е.</cp:lastModifiedBy>
  <dcterms:created xsi:type="dcterms:W3CDTF">2023-07-06T06:48:45Z</dcterms:created>
  <dcterms:modified xsi:type="dcterms:W3CDTF">2025-04-25T09:39:07Z</dcterms:modified>
</cp:coreProperties>
</file>