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28920" yWindow="-120" windowWidth="29040" windowHeight="15840"/>
  </bookViews>
  <sheets>
    <sheet name="ф5_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ф5_01!$A$28:$CV$56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ф5_01!$15:$17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ф5_01!$A$1:$AQ$56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5" i="1" l="1"/>
  <c r="AK49" i="1"/>
  <c r="AK47" i="1"/>
  <c r="AC49" i="1"/>
  <c r="AC47" i="1"/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D20" i="1"/>
  <c r="AE20" i="1"/>
  <c r="AF20" i="1"/>
  <c r="AG20" i="1"/>
  <c r="AH20" i="1"/>
  <c r="AI20" i="1"/>
  <c r="AJ20" i="1"/>
  <c r="AL20" i="1"/>
  <c r="AM20" i="1"/>
  <c r="AN20" i="1"/>
  <c r="AO20" i="1"/>
  <c r="AP20" i="1"/>
  <c r="AQ20" i="1"/>
  <c r="D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D22" i="1"/>
  <c r="AE22" i="1"/>
  <c r="AF22" i="1"/>
  <c r="AG22" i="1"/>
  <c r="AH22" i="1"/>
  <c r="AI22" i="1"/>
  <c r="AJ22" i="1"/>
  <c r="AL22" i="1"/>
  <c r="AM22" i="1"/>
  <c r="AN22" i="1"/>
  <c r="AO22" i="1"/>
  <c r="AP22" i="1"/>
  <c r="AQ22" i="1"/>
  <c r="D22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D26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D38" i="1"/>
  <c r="AE38" i="1"/>
  <c r="AF38" i="1"/>
  <c r="AG38" i="1"/>
  <c r="AH38" i="1"/>
  <c r="AI38" i="1"/>
  <c r="AJ38" i="1"/>
  <c r="AL38" i="1"/>
  <c r="AM38" i="1"/>
  <c r="AN38" i="1"/>
  <c r="AO38" i="1"/>
  <c r="AP38" i="1"/>
  <c r="AQ38" i="1"/>
  <c r="D38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D45" i="1"/>
  <c r="AE45" i="1"/>
  <c r="AF45" i="1"/>
  <c r="AG45" i="1"/>
  <c r="AH45" i="1"/>
  <c r="AI45" i="1"/>
  <c r="AJ45" i="1"/>
  <c r="AL45" i="1"/>
  <c r="AM45" i="1"/>
  <c r="AN45" i="1"/>
  <c r="AO45" i="1"/>
  <c r="AP45" i="1"/>
  <c r="AQ45" i="1"/>
  <c r="D45" i="1"/>
  <c r="D46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C38" i="1" s="1"/>
  <c r="AC22" i="1" s="1"/>
  <c r="AC20" i="1" s="1"/>
  <c r="AD48" i="1"/>
  <c r="AE48" i="1"/>
  <c r="AF48" i="1"/>
  <c r="AG48" i="1"/>
  <c r="AH48" i="1"/>
  <c r="AI48" i="1"/>
  <c r="AJ48" i="1"/>
  <c r="AK48" i="1"/>
  <c r="AK45" i="1" s="1"/>
  <c r="AK38" i="1" s="1"/>
  <c r="AK22" i="1" s="1"/>
  <c r="AK20" i="1" s="1"/>
  <c r="AL48" i="1"/>
  <c r="AM48" i="1"/>
  <c r="AN48" i="1"/>
  <c r="AO48" i="1"/>
  <c r="AP48" i="1"/>
  <c r="AQ48" i="1"/>
  <c r="D48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Q49" i="1" l="1"/>
  <c r="AP47" i="1"/>
  <c r="AQ43" i="1" l="1"/>
  <c r="AQ42" i="1" s="1"/>
  <c r="AP43" i="1"/>
  <c r="AP42" i="1" s="1"/>
  <c r="AO43" i="1"/>
  <c r="AO42" i="1" s="1"/>
  <c r="AN43" i="1"/>
  <c r="AN42" i="1" s="1"/>
  <c r="AM43" i="1"/>
  <c r="AM42" i="1" s="1"/>
  <c r="AL43" i="1"/>
  <c r="AL42" i="1" s="1"/>
  <c r="AJ43" i="1"/>
  <c r="AJ42" i="1" s="1"/>
  <c r="AI43" i="1"/>
  <c r="AI42" i="1" s="1"/>
  <c r="AH43" i="1"/>
  <c r="AH42" i="1" s="1"/>
  <c r="AG43" i="1"/>
  <c r="AG42" i="1" s="1"/>
  <c r="AF43" i="1"/>
  <c r="AF42" i="1" s="1"/>
  <c r="AE43" i="1"/>
  <c r="AE42" i="1" s="1"/>
  <c r="AD43" i="1"/>
  <c r="AD42" i="1" s="1"/>
  <c r="AB43" i="1"/>
  <c r="AB42" i="1" s="1"/>
</calcChain>
</file>

<file path=xl/sharedStrings.xml><?xml version="1.0" encoding="utf-8"?>
<sst xmlns="http://schemas.openxmlformats.org/spreadsheetml/2006/main" count="220" uniqueCount="146">
  <si>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</si>
  <si>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</si>
  <si>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</si>
  <si>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</si>
  <si>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</si>
  <si>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</si>
  <si>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</si>
  <si>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</si>
  <si>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</si>
  <si>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</si>
  <si>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</si>
  <si>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</si>
  <si>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</si>
  <si>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</si>
  <si>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</si>
  <si>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</si>
  <si>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</si>
  <si>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</si>
  <si>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</si>
  <si>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</si>
  <si>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</si>
  <si>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</si>
  <si>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</si>
  <si>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</si>
  <si>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</si>
  <si>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</si>
  <si>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</si>
  <si>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</si>
  <si>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</si>
  <si>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</si>
  <si>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</si>
  <si>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</si>
  <si>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</si>
  <si>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</si>
  <si>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</si>
  <si>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</si>
  <si>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</si>
  <si>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</si>
  <si>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</si>
  <si>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</si>
  <si>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</si>
  <si>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</si>
  <si>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</si>
  <si>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</si>
  <si>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</si>
  <si>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</si>
  <si>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</si>
  <si>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</si>
  <si>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</si>
  <si>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</si>
  <si>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</si>
  <si>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</si>
  <si>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</si>
  <si>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</si>
  <si>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</si>
  <si>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</si>
  <si>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</si>
  <si>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</si>
  <si>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</si>
  <si>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</si>
  <si>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</si>
  <si>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</si>
  <si>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</si>
  <si>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</si>
  <si>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</si>
  <si>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</si>
  <si>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</si>
  <si>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</si>
  <si>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</si>
  <si>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</si>
  <si>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</si>
  <si>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</si>
  <si>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</si>
  <si>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</si>
  <si>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</si>
  <si>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</si>
  <si>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</si>
  <si>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</si>
  <si>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</si>
  <si>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</si>
  <si>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</si>
  <si>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</si>
  <si>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</si>
  <si>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</si>
  <si>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</si>
  <si>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</si>
  <si>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</si>
  <si>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</si>
  <si>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</si>
  <si>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</si>
  <si>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</si>
  <si>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</si>
  <si>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</si>
  <si>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</si>
  <si>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</si>
  <si>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</si>
  <si>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</si>
  <si>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</si>
  <si>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</si>
  <si>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</si>
  <si>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</si>
  <si>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</si>
  <si>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</si>
  <si>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</si>
  <si>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</si>
  <si>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</si>
  <si>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</si>
  <si>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</si>
  <si>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</si>
  <si>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</si>
  <si>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</si>
  <si>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</si>
  <si>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</si>
  <si>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</si>
  <si>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</si>
  <si>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</si>
  <si>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</si>
  <si>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</si>
  <si>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</si>
  <si>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</si>
  <si>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</si>
  <si>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</si>
  <si>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</si>
  <si>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</si>
  <si>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</si>
  <si>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</si>
  <si>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</si>
  <si>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</si>
  <si>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</si>
  <si>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</si>
  <si>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</si>
  <si>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</si>
  <si>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</si>
  <si>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</si>
  <si>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</si>
  <si>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 xml:space="preserve"> на 2026 год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</si>
  <si>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Общество с ограниченой ответственностью "Элеконт"</t>
    </r>
  </si>
  <si>
    <t>1.2.3.1.2026</t>
  </si>
  <si>
    <t>P_1.2.3.1.2026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</si>
  <si>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</si>
  <si>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</si>
  <si>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решение об утверждении инвестиционной программы отсутствует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</si>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</sst>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11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12" fillId="0" borderId="0" xfId="0" applyFont="1" applyFill="1" applyBorder="1" applyAlignment="1"/>
    <xf numFmtId="0" fontId="3" fillId="0" borderId="0" xfId="0" applyFont="1" applyFill="1" applyBorder="1" applyAlignment="1"/>
    <xf numFmtId="0" fontId="13" fillId="0" borderId="0" xfId="3" applyFont="1" applyFill="1" applyBorder="1"/>
    <xf numFmtId="0" fontId="2" fillId="0" borderId="0" xfId="0" applyFont="1" applyFill="1" applyAlignment="1"/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2" fontId="15" fillId="0" borderId="3" xfId="3" applyNumberFormat="1" applyFont="1" applyFill="1" applyBorder="1" applyAlignment="1">
      <alignment horizontal="center"/>
    </xf>
    <xf numFmtId="0" fontId="15" fillId="0" borderId="0" xfId="3" applyFont="1" applyFill="1"/>
    <xf numFmtId="2" fontId="7" fillId="0" borderId="3" xfId="3" applyNumberFormat="1" applyFont="1" applyFill="1" applyBorder="1" applyAlignment="1">
      <alignment horizontal="center"/>
    </xf>
    <xf numFmtId="0" fontId="7" fillId="0" borderId="0" xfId="3" applyFont="1" applyFill="1"/>
    <xf numFmtId="2" fontId="2" fillId="0" borderId="3" xfId="0" applyNumberFormat="1" applyFont="1" applyFill="1" applyBorder="1" applyAlignment="1">
      <alignment horizontal="center" vertical="center"/>
    </xf>
    <xf numFmtId="0" fontId="5" fillId="0" borderId="0" xfId="3" applyFont="1" applyFill="1" applyBorder="1"/>
    <xf numFmtId="0" fontId="16" fillId="0" borderId="0" xfId="0" applyFont="1" applyFill="1" applyAlignment="1">
      <alignment horizontal="center" vertical="center"/>
    </xf>
    <xf numFmtId="0" fontId="13" fillId="0" borderId="0" xfId="3" applyNumberFormat="1" applyFont="1" applyFill="1"/>
    <xf numFmtId="0" fontId="13" fillId="0" borderId="0" xfId="3" applyFont="1" applyFill="1"/>
    <xf numFmtId="0" fontId="13" fillId="0" borderId="0" xfId="3" applyFont="1" applyFill="1" applyAlignment="1">
      <alignment horizontal="left"/>
    </xf>
    <xf numFmtId="0" fontId="11" fillId="0" borderId="3" xfId="3" applyFont="1" applyBorder="1" applyAlignment="1">
      <alignment horizontal="center" vertical="center"/>
    </xf>
    <xf numFmtId="0" fontId="11" fillId="0" borderId="3" xfId="3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2" fillId="0" borderId="0" xfId="0" applyFont="1"/>
    <xf numFmtId="2" fontId="15" fillId="0" borderId="3" xfId="3" applyNumberFormat="1" applyFont="1" applyBorder="1" applyAlignment="1">
      <alignment horizontal="center"/>
    </xf>
    <xf numFmtId="0" fontId="11" fillId="0" borderId="2" xfId="3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8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</cellXfs>
  <cellStyles count="8">
    <cellStyle name="Обычный" xfId="0" builtinId="0"/>
    <cellStyle name="Обычный 14" xfId="7"/>
    <cellStyle name="Обычный 3" xfId="1"/>
    <cellStyle name="Обычный 4" xfId="2"/>
    <cellStyle name="Обычный 48 2 2" xfId="6"/>
    <cellStyle name="Обычный 5" xfId="5"/>
    <cellStyle name="Обычный 7" xfId="3"/>
    <cellStyle name="Обычный_Форматы по компаниям_last" xfId="4"/>
  </cellStyles>
  <dxfs count="4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V56"/>
  <sheetViews>
    <sheetView tabSelected="1" view="pageBreakPreview" zoomScale="60" workbookViewId="0">
      <selection activeCell="AD48" sqref="AD48"/>
    </sheetView>
  </sheetViews>
  <sheetFormatPr defaultColWidth="9" defaultRowHeight="12" x14ac:dyDescent="0.2"/>
  <cols>
    <col min="1" max="1" width="16.75" style="24" customWidth="1"/>
    <col min="2" max="2" width="93.875" style="25" customWidth="1"/>
    <col min="3" max="3" width="26.125" style="24" customWidth="1"/>
    <col min="4" max="4" width="15.25" style="23" customWidth="1"/>
    <col min="5" max="5" width="12.75" style="23" customWidth="1"/>
    <col min="6" max="6" width="13.5" style="23" customWidth="1"/>
    <col min="7" max="8" width="10.25" style="23" customWidth="1"/>
    <col min="9" max="9" width="13.75" style="23" customWidth="1"/>
    <col min="10" max="11" width="6.75" style="23" customWidth="1"/>
    <col min="12" max="12" width="10.25" style="23" customWidth="1"/>
    <col min="13" max="13" width="12.25" style="23" customWidth="1"/>
    <col min="14" max="14" width="13.25" style="23" customWidth="1"/>
    <col min="15" max="15" width="11.625" style="23" customWidth="1"/>
    <col min="16" max="16" width="9.75" style="23" customWidth="1"/>
    <col min="17" max="19" width="8.125" style="23" customWidth="1"/>
    <col min="20" max="20" width="10.625" style="23" customWidth="1"/>
    <col min="21" max="21" width="8.75" style="23" customWidth="1"/>
    <col min="22" max="22" width="12.25" style="23" customWidth="1"/>
    <col min="23" max="27" width="8.125" style="23" customWidth="1"/>
    <col min="28" max="28" width="11.875" style="23" customWidth="1"/>
    <col min="29" max="29" width="8.125" style="23" customWidth="1"/>
    <col min="30" max="30" width="11.25" style="23" customWidth="1"/>
    <col min="31" max="31" width="8.125" style="23" customWidth="1"/>
    <col min="32" max="32" width="11.75" style="23" customWidth="1"/>
    <col min="33" max="35" width="10.5" style="23" customWidth="1"/>
    <col min="36" max="36" width="11.75" style="23" customWidth="1"/>
    <col min="37" max="37" width="11.625" style="23" customWidth="1"/>
    <col min="38" max="38" width="11.25" style="23" customWidth="1"/>
    <col min="39" max="39" width="9.875" style="23" customWidth="1"/>
    <col min="40" max="40" width="11.875" style="23" customWidth="1"/>
    <col min="41" max="42" width="12.5" style="23" customWidth="1"/>
    <col min="43" max="43" width="10.875" style="23" customWidth="1"/>
    <col min="44" max="16384" width="9" style="23"/>
  </cols>
  <sheetData>
    <row r="1" spans="1:100" s="1" customFormat="1" ht="18.75" x14ac:dyDescent="0.25">
      <c r="AQ1" s="2" t="s">
        <v>0</v>
      </c>
    </row>
    <row r="2" spans="1:100" s="1" customFormat="1" ht="18.75" x14ac:dyDescent="0.3">
      <c r="AQ2" s="3" t="s">
        <v>1</v>
      </c>
    </row>
    <row r="3" spans="1:100" s="1" customFormat="1" ht="18.75" x14ac:dyDescent="0.3">
      <c r="AQ3" s="3" t="s">
        <v>2</v>
      </c>
    </row>
    <row r="4" spans="1:100" s="1" customFormat="1" ht="18.75" x14ac:dyDescent="0.3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</row>
    <row r="5" spans="1:100" s="1" customFormat="1" ht="18.75" x14ac:dyDescent="0.3">
      <c r="A5" s="44" t="s">
        <v>135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</row>
    <row r="6" spans="1:100" s="1" customFormat="1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100" s="1" customFormat="1" ht="18.75" x14ac:dyDescent="0.25">
      <c r="A7" s="45" t="s">
        <v>136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</row>
    <row r="8" spans="1:100" s="1" customFormat="1" ht="15.75" x14ac:dyDescent="0.25">
      <c r="A8" s="46" t="s">
        <v>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</row>
    <row r="9" spans="1:100" s="1" customFormat="1" ht="15.7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100" s="1" customFormat="1" ht="15.75" x14ac:dyDescent="0.25">
      <c r="A10" s="35" t="s">
        <v>134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</row>
    <row r="11" spans="1:100" s="1" customFormat="1" ht="18.7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100" s="9" customFormat="1" ht="15.75" customHeight="1" x14ac:dyDescent="0.3">
      <c r="A12" s="42" t="s">
        <v>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30" t="s">
        <v>141</v>
      </c>
      <c r="M12" s="8"/>
      <c r="N12" s="8"/>
      <c r="O12" s="8"/>
      <c r="P12" s="8"/>
      <c r="Q12" s="8"/>
      <c r="R12" s="8"/>
      <c r="S12" s="8"/>
      <c r="T12" s="7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</row>
    <row r="13" spans="1:100" s="1" customFormat="1" ht="15.75" x14ac:dyDescent="0.25">
      <c r="A13" s="35" t="s">
        <v>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</row>
    <row r="14" spans="1:100" s="1" customFormat="1" ht="15.75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</row>
    <row r="15" spans="1:100" s="1" customFormat="1" ht="19.5" customHeight="1" x14ac:dyDescent="0.25">
      <c r="A15" s="37" t="s">
        <v>7</v>
      </c>
      <c r="B15" s="40" t="s">
        <v>8</v>
      </c>
      <c r="C15" s="40" t="s">
        <v>9</v>
      </c>
      <c r="D15" s="41" t="s">
        <v>10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</row>
    <row r="16" spans="1:100" s="1" customFormat="1" ht="43.5" customHeight="1" x14ac:dyDescent="0.25">
      <c r="A16" s="38"/>
      <c r="B16" s="40"/>
      <c r="C16" s="40"/>
      <c r="D16" s="41" t="s">
        <v>11</v>
      </c>
      <c r="E16" s="41"/>
      <c r="F16" s="41"/>
      <c r="G16" s="41"/>
      <c r="H16" s="41"/>
      <c r="I16" s="41"/>
      <c r="J16" s="41"/>
      <c r="K16" s="41"/>
      <c r="L16" s="41" t="s">
        <v>12</v>
      </c>
      <c r="M16" s="41"/>
      <c r="N16" s="41"/>
      <c r="O16" s="41"/>
      <c r="P16" s="41"/>
      <c r="Q16" s="41"/>
      <c r="R16" s="41"/>
      <c r="S16" s="41"/>
      <c r="T16" s="41" t="s">
        <v>13</v>
      </c>
      <c r="U16" s="41"/>
      <c r="V16" s="41"/>
      <c r="W16" s="41"/>
      <c r="X16" s="41"/>
      <c r="Y16" s="41"/>
      <c r="Z16" s="41"/>
      <c r="AA16" s="41"/>
      <c r="AB16" s="41" t="s">
        <v>14</v>
      </c>
      <c r="AC16" s="41"/>
      <c r="AD16" s="41"/>
      <c r="AE16" s="41"/>
      <c r="AF16" s="41"/>
      <c r="AG16" s="41"/>
      <c r="AH16" s="41"/>
      <c r="AI16" s="41"/>
      <c r="AJ16" s="40" t="s">
        <v>15</v>
      </c>
      <c r="AK16" s="40"/>
      <c r="AL16" s="40"/>
      <c r="AM16" s="40"/>
      <c r="AN16" s="40"/>
      <c r="AO16" s="40"/>
      <c r="AP16" s="40"/>
      <c r="AQ16" s="40"/>
    </row>
    <row r="17" spans="1:43" s="1" customFormat="1" ht="55.15" customHeight="1" x14ac:dyDescent="0.25">
      <c r="A17" s="38"/>
      <c r="B17" s="40"/>
      <c r="C17" s="40"/>
      <c r="D17" s="11" t="s">
        <v>16</v>
      </c>
      <c r="E17" s="41" t="s">
        <v>17</v>
      </c>
      <c r="F17" s="41"/>
      <c r="G17" s="41"/>
      <c r="H17" s="41"/>
      <c r="I17" s="41"/>
      <c r="J17" s="41"/>
      <c r="K17" s="41"/>
      <c r="L17" s="11" t="s">
        <v>16</v>
      </c>
      <c r="M17" s="41" t="s">
        <v>17</v>
      </c>
      <c r="N17" s="41"/>
      <c r="O17" s="41"/>
      <c r="P17" s="41"/>
      <c r="Q17" s="41"/>
      <c r="R17" s="41"/>
      <c r="S17" s="41"/>
      <c r="T17" s="11" t="s">
        <v>16</v>
      </c>
      <c r="U17" s="41" t="s">
        <v>17</v>
      </c>
      <c r="V17" s="41"/>
      <c r="W17" s="41"/>
      <c r="X17" s="41"/>
      <c r="Y17" s="41"/>
      <c r="Z17" s="41"/>
      <c r="AA17" s="41"/>
      <c r="AB17" s="11" t="s">
        <v>16</v>
      </c>
      <c r="AC17" s="41" t="s">
        <v>17</v>
      </c>
      <c r="AD17" s="41"/>
      <c r="AE17" s="41"/>
      <c r="AF17" s="41"/>
      <c r="AG17" s="41"/>
      <c r="AH17" s="41"/>
      <c r="AI17" s="41"/>
      <c r="AJ17" s="11" t="s">
        <v>16</v>
      </c>
      <c r="AK17" s="41" t="s">
        <v>17</v>
      </c>
      <c r="AL17" s="41"/>
      <c r="AM17" s="41"/>
      <c r="AN17" s="41"/>
      <c r="AO17" s="41"/>
      <c r="AP17" s="41"/>
      <c r="AQ17" s="41"/>
    </row>
    <row r="18" spans="1:43" s="1" customFormat="1" ht="87.75" customHeight="1" x14ac:dyDescent="0.25">
      <c r="A18" s="39"/>
      <c r="B18" s="40"/>
      <c r="C18" s="40"/>
      <c r="D18" s="12" t="s">
        <v>18</v>
      </c>
      <c r="E18" s="12" t="s">
        <v>18</v>
      </c>
      <c r="F18" s="13" t="s">
        <v>19</v>
      </c>
      <c r="G18" s="13" t="s">
        <v>20</v>
      </c>
      <c r="H18" s="13" t="s">
        <v>21</v>
      </c>
      <c r="I18" s="13" t="s">
        <v>22</v>
      </c>
      <c r="J18" s="13" t="s">
        <v>23</v>
      </c>
      <c r="K18" s="13" t="s">
        <v>24</v>
      </c>
      <c r="L18" s="12" t="s">
        <v>18</v>
      </c>
      <c r="M18" s="12" t="s">
        <v>18</v>
      </c>
      <c r="N18" s="13" t="s">
        <v>19</v>
      </c>
      <c r="O18" s="13" t="s">
        <v>20</v>
      </c>
      <c r="P18" s="13" t="s">
        <v>21</v>
      </c>
      <c r="Q18" s="13" t="s">
        <v>22</v>
      </c>
      <c r="R18" s="13" t="s">
        <v>23</v>
      </c>
      <c r="S18" s="13" t="s">
        <v>24</v>
      </c>
      <c r="T18" s="12" t="s">
        <v>18</v>
      </c>
      <c r="U18" s="12" t="s">
        <v>18</v>
      </c>
      <c r="V18" s="13" t="s">
        <v>19</v>
      </c>
      <c r="W18" s="13" t="s">
        <v>20</v>
      </c>
      <c r="X18" s="13" t="s">
        <v>21</v>
      </c>
      <c r="Y18" s="13" t="s">
        <v>22</v>
      </c>
      <c r="Z18" s="13" t="s">
        <v>23</v>
      </c>
      <c r="AA18" s="13" t="s">
        <v>24</v>
      </c>
      <c r="AB18" s="12" t="s">
        <v>18</v>
      </c>
      <c r="AC18" s="12" t="s">
        <v>18</v>
      </c>
      <c r="AD18" s="13" t="s">
        <v>19</v>
      </c>
      <c r="AE18" s="13" t="s">
        <v>20</v>
      </c>
      <c r="AF18" s="13" t="s">
        <v>21</v>
      </c>
      <c r="AG18" s="13" t="s">
        <v>22</v>
      </c>
      <c r="AH18" s="13" t="s">
        <v>23</v>
      </c>
      <c r="AI18" s="13" t="s">
        <v>24</v>
      </c>
      <c r="AJ18" s="12" t="s">
        <v>18</v>
      </c>
      <c r="AK18" s="12" t="s">
        <v>18</v>
      </c>
      <c r="AL18" s="13" t="s">
        <v>19</v>
      </c>
      <c r="AM18" s="13" t="s">
        <v>20</v>
      </c>
      <c r="AN18" s="13" t="s">
        <v>21</v>
      </c>
      <c r="AO18" s="13" t="s">
        <v>22</v>
      </c>
      <c r="AP18" s="13" t="s">
        <v>23</v>
      </c>
      <c r="AQ18" s="13" t="s">
        <v>24</v>
      </c>
    </row>
    <row r="19" spans="1:43" s="1" customFormat="1" ht="15.75" x14ac:dyDescent="0.25">
      <c r="A19" s="14">
        <v>1</v>
      </c>
      <c r="B19" s="14">
        <v>2</v>
      </c>
      <c r="C19" s="14">
        <v>3</v>
      </c>
      <c r="D19" s="15" t="s">
        <v>25</v>
      </c>
      <c r="E19" s="15" t="s">
        <v>26</v>
      </c>
      <c r="F19" s="15" t="s">
        <v>27</v>
      </c>
      <c r="G19" s="15" t="s">
        <v>28</v>
      </c>
      <c r="H19" s="15" t="s">
        <v>29</v>
      </c>
      <c r="I19" s="15" t="s">
        <v>30</v>
      </c>
      <c r="J19" s="15" t="s">
        <v>31</v>
      </c>
      <c r="K19" s="15" t="s">
        <v>32</v>
      </c>
      <c r="L19" s="15" t="s">
        <v>33</v>
      </c>
      <c r="M19" s="15" t="s">
        <v>34</v>
      </c>
      <c r="N19" s="15" t="s">
        <v>35</v>
      </c>
      <c r="O19" s="15" t="s">
        <v>36</v>
      </c>
      <c r="P19" s="15" t="s">
        <v>37</v>
      </c>
      <c r="Q19" s="15" t="s">
        <v>38</v>
      </c>
      <c r="R19" s="15" t="s">
        <v>39</v>
      </c>
      <c r="S19" s="15" t="s">
        <v>40</v>
      </c>
      <c r="T19" s="15" t="s">
        <v>41</v>
      </c>
      <c r="U19" s="15" t="s">
        <v>42</v>
      </c>
      <c r="V19" s="15" t="s">
        <v>43</v>
      </c>
      <c r="W19" s="15" t="s">
        <v>44</v>
      </c>
      <c r="X19" s="15" t="s">
        <v>45</v>
      </c>
      <c r="Y19" s="15" t="s">
        <v>46</v>
      </c>
      <c r="Z19" s="15" t="s">
        <v>47</v>
      </c>
      <c r="AA19" s="15" t="s">
        <v>48</v>
      </c>
      <c r="AB19" s="15" t="s">
        <v>49</v>
      </c>
      <c r="AC19" s="15" t="s">
        <v>50</v>
      </c>
      <c r="AD19" s="15" t="s">
        <v>51</v>
      </c>
      <c r="AE19" s="15" t="s">
        <v>52</v>
      </c>
      <c r="AF19" s="15" t="s">
        <v>53</v>
      </c>
      <c r="AG19" s="15" t="s">
        <v>54</v>
      </c>
      <c r="AH19" s="15" t="s">
        <v>55</v>
      </c>
      <c r="AI19" s="15" t="s">
        <v>56</v>
      </c>
      <c r="AJ19" s="15" t="s">
        <v>57</v>
      </c>
      <c r="AK19" s="15" t="s">
        <v>58</v>
      </c>
      <c r="AL19" s="15" t="s">
        <v>59</v>
      </c>
      <c r="AM19" s="15" t="s">
        <v>60</v>
      </c>
      <c r="AN19" s="15" t="s">
        <v>61</v>
      </c>
      <c r="AO19" s="15" t="s">
        <v>62</v>
      </c>
      <c r="AP19" s="15" t="s">
        <v>63</v>
      </c>
      <c r="AQ19" s="15" t="s">
        <v>64</v>
      </c>
    </row>
    <row r="20" spans="1:43" s="17" customFormat="1" ht="15.75" x14ac:dyDescent="0.25">
      <c r="A20" s="26" t="s">
        <v>65</v>
      </c>
      <c r="B20" s="27" t="s">
        <v>66</v>
      </c>
      <c r="C20" s="31" t="s">
        <v>67</v>
      </c>
      <c r="D20" s="16">
        <f>D21+D22+D23+D24+D25+D26</f>
        <v>0</v>
      </c>
      <c r="E20" s="16">
        <f t="shared" ref="E20:AQ20" si="0">E21+E22+E23+E24+E25+E26</f>
        <v>0</v>
      </c>
      <c r="F20" s="16">
        <f t="shared" si="0"/>
        <v>0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 t="shared" si="0"/>
        <v>0</v>
      </c>
      <c r="X20" s="16">
        <f t="shared" si="0"/>
        <v>0</v>
      </c>
      <c r="Y20" s="16">
        <f t="shared" si="0"/>
        <v>0</v>
      </c>
      <c r="Z20" s="16">
        <f t="shared" si="0"/>
        <v>0</v>
      </c>
      <c r="AA20" s="16">
        <f t="shared" si="0"/>
        <v>0</v>
      </c>
      <c r="AB20" s="16">
        <f t="shared" si="0"/>
        <v>0</v>
      </c>
      <c r="AC20" s="16">
        <f t="shared" si="0"/>
        <v>13.474281095833334</v>
      </c>
      <c r="AD20" s="16">
        <f t="shared" si="0"/>
        <v>0</v>
      </c>
      <c r="AE20" s="16">
        <f t="shared" si="0"/>
        <v>0</v>
      </c>
      <c r="AF20" s="16">
        <f t="shared" si="0"/>
        <v>0</v>
      </c>
      <c r="AG20" s="16">
        <f t="shared" si="0"/>
        <v>0</v>
      </c>
      <c r="AH20" s="16">
        <f t="shared" si="0"/>
        <v>455</v>
      </c>
      <c r="AI20" s="16">
        <f t="shared" si="0"/>
        <v>4</v>
      </c>
      <c r="AJ20" s="16">
        <f t="shared" si="0"/>
        <v>0</v>
      </c>
      <c r="AK20" s="16">
        <f t="shared" si="0"/>
        <v>13.474281095833334</v>
      </c>
      <c r="AL20" s="16">
        <f t="shared" si="0"/>
        <v>0</v>
      </c>
      <c r="AM20" s="16">
        <f t="shared" si="0"/>
        <v>0</v>
      </c>
      <c r="AN20" s="16">
        <f t="shared" si="0"/>
        <v>0</v>
      </c>
      <c r="AO20" s="16">
        <f t="shared" si="0"/>
        <v>0</v>
      </c>
      <c r="AP20" s="16">
        <f t="shared" si="0"/>
        <v>455</v>
      </c>
      <c r="AQ20" s="16">
        <f t="shared" si="0"/>
        <v>4</v>
      </c>
    </row>
    <row r="21" spans="1:43" s="17" customFormat="1" ht="15.75" x14ac:dyDescent="0.25">
      <c r="A21" s="26" t="s">
        <v>68</v>
      </c>
      <c r="B21" s="27" t="s">
        <v>69</v>
      </c>
      <c r="C21" s="31" t="s">
        <v>67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</row>
    <row r="22" spans="1:43" s="17" customFormat="1" ht="15.75" x14ac:dyDescent="0.25">
      <c r="A22" s="26" t="s">
        <v>70</v>
      </c>
      <c r="B22" s="27" t="s">
        <v>71</v>
      </c>
      <c r="C22" s="31" t="s">
        <v>67</v>
      </c>
      <c r="D22" s="16">
        <f>D38</f>
        <v>0</v>
      </c>
      <c r="E22" s="16">
        <f t="shared" ref="E22:AQ22" si="1">E38</f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si="1"/>
        <v>0</v>
      </c>
      <c r="J22" s="16">
        <f t="shared" si="1"/>
        <v>0</v>
      </c>
      <c r="K22" s="16">
        <f t="shared" si="1"/>
        <v>0</v>
      </c>
      <c r="L22" s="16">
        <f t="shared" si="1"/>
        <v>0</v>
      </c>
      <c r="M22" s="16">
        <f t="shared" si="1"/>
        <v>0</v>
      </c>
      <c r="N22" s="16">
        <f t="shared" si="1"/>
        <v>0</v>
      </c>
      <c r="O22" s="16">
        <f t="shared" si="1"/>
        <v>0</v>
      </c>
      <c r="P22" s="16">
        <f t="shared" si="1"/>
        <v>0</v>
      </c>
      <c r="Q22" s="16">
        <f t="shared" si="1"/>
        <v>0</v>
      </c>
      <c r="R22" s="16">
        <f t="shared" si="1"/>
        <v>0</v>
      </c>
      <c r="S22" s="16">
        <f t="shared" si="1"/>
        <v>0</v>
      </c>
      <c r="T22" s="16">
        <f t="shared" si="1"/>
        <v>0</v>
      </c>
      <c r="U22" s="16">
        <f t="shared" si="1"/>
        <v>0</v>
      </c>
      <c r="V22" s="16">
        <f t="shared" si="1"/>
        <v>0</v>
      </c>
      <c r="W22" s="16">
        <f t="shared" si="1"/>
        <v>0</v>
      </c>
      <c r="X22" s="16">
        <f t="shared" si="1"/>
        <v>0</v>
      </c>
      <c r="Y22" s="16">
        <f t="shared" si="1"/>
        <v>0</v>
      </c>
      <c r="Z22" s="16">
        <f t="shared" si="1"/>
        <v>0</v>
      </c>
      <c r="AA22" s="16">
        <f t="shared" si="1"/>
        <v>0</v>
      </c>
      <c r="AB22" s="16">
        <f t="shared" si="1"/>
        <v>0</v>
      </c>
      <c r="AC22" s="16">
        <f t="shared" si="1"/>
        <v>13.474281095833334</v>
      </c>
      <c r="AD22" s="16">
        <f t="shared" si="1"/>
        <v>0</v>
      </c>
      <c r="AE22" s="16">
        <f t="shared" si="1"/>
        <v>0</v>
      </c>
      <c r="AF22" s="16">
        <f t="shared" si="1"/>
        <v>0</v>
      </c>
      <c r="AG22" s="16">
        <f t="shared" si="1"/>
        <v>0</v>
      </c>
      <c r="AH22" s="16">
        <f t="shared" si="1"/>
        <v>455</v>
      </c>
      <c r="AI22" s="16">
        <f t="shared" si="1"/>
        <v>4</v>
      </c>
      <c r="AJ22" s="16">
        <f t="shared" si="1"/>
        <v>0</v>
      </c>
      <c r="AK22" s="16">
        <f t="shared" si="1"/>
        <v>13.474281095833334</v>
      </c>
      <c r="AL22" s="16">
        <f t="shared" si="1"/>
        <v>0</v>
      </c>
      <c r="AM22" s="16">
        <f t="shared" si="1"/>
        <v>0</v>
      </c>
      <c r="AN22" s="16">
        <f t="shared" si="1"/>
        <v>0</v>
      </c>
      <c r="AO22" s="16">
        <f t="shared" si="1"/>
        <v>0</v>
      </c>
      <c r="AP22" s="16">
        <f t="shared" si="1"/>
        <v>455</v>
      </c>
      <c r="AQ22" s="16">
        <f t="shared" si="1"/>
        <v>4</v>
      </c>
    </row>
    <row r="23" spans="1:43" s="17" customFormat="1" ht="31.15" customHeight="1" x14ac:dyDescent="0.25">
      <c r="A23" s="26" t="s">
        <v>72</v>
      </c>
      <c r="B23" s="27" t="s">
        <v>73</v>
      </c>
      <c r="C23" s="31" t="s">
        <v>67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</row>
    <row r="24" spans="1:43" s="17" customFormat="1" ht="15.75" x14ac:dyDescent="0.25">
      <c r="A24" s="26" t="s">
        <v>74</v>
      </c>
      <c r="B24" s="27" t="s">
        <v>75</v>
      </c>
      <c r="C24" s="31" t="s">
        <v>67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</row>
    <row r="25" spans="1:43" s="17" customFormat="1" ht="15.75" x14ac:dyDescent="0.25">
      <c r="A25" s="26" t="s">
        <v>76</v>
      </c>
      <c r="B25" s="27" t="s">
        <v>77</v>
      </c>
      <c r="C25" s="31" t="s">
        <v>67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</row>
    <row r="26" spans="1:43" s="17" customFormat="1" ht="15.75" x14ac:dyDescent="0.25">
      <c r="A26" s="26" t="s">
        <v>78</v>
      </c>
      <c r="B26" s="27" t="s">
        <v>79</v>
      </c>
      <c r="C26" s="31" t="s">
        <v>67</v>
      </c>
      <c r="D26" s="16">
        <f>D56</f>
        <v>0</v>
      </c>
      <c r="E26" s="16">
        <f t="shared" ref="E26:AQ26" si="2">E56</f>
        <v>0</v>
      </c>
      <c r="F26" s="16">
        <f t="shared" si="2"/>
        <v>0</v>
      </c>
      <c r="G26" s="16">
        <f t="shared" si="2"/>
        <v>0</v>
      </c>
      <c r="H26" s="16">
        <f t="shared" si="2"/>
        <v>0</v>
      </c>
      <c r="I26" s="16">
        <f t="shared" si="2"/>
        <v>0</v>
      </c>
      <c r="J26" s="16">
        <f t="shared" si="2"/>
        <v>0</v>
      </c>
      <c r="K26" s="16">
        <f t="shared" si="2"/>
        <v>0</v>
      </c>
      <c r="L26" s="16">
        <f t="shared" si="2"/>
        <v>0</v>
      </c>
      <c r="M26" s="16">
        <f t="shared" si="2"/>
        <v>0</v>
      </c>
      <c r="N26" s="16">
        <f t="shared" si="2"/>
        <v>0</v>
      </c>
      <c r="O26" s="16">
        <f t="shared" si="2"/>
        <v>0</v>
      </c>
      <c r="P26" s="16">
        <f t="shared" si="2"/>
        <v>0</v>
      </c>
      <c r="Q26" s="16">
        <f t="shared" si="2"/>
        <v>0</v>
      </c>
      <c r="R26" s="16">
        <f t="shared" si="2"/>
        <v>0</v>
      </c>
      <c r="S26" s="16">
        <f t="shared" si="2"/>
        <v>0</v>
      </c>
      <c r="T26" s="16">
        <f t="shared" si="2"/>
        <v>0</v>
      </c>
      <c r="U26" s="16">
        <f t="shared" si="2"/>
        <v>0</v>
      </c>
      <c r="V26" s="16">
        <f t="shared" si="2"/>
        <v>0</v>
      </c>
      <c r="W26" s="16">
        <f t="shared" si="2"/>
        <v>0</v>
      </c>
      <c r="X26" s="16">
        <f t="shared" si="2"/>
        <v>0</v>
      </c>
      <c r="Y26" s="16">
        <f t="shared" si="2"/>
        <v>0</v>
      </c>
      <c r="Z26" s="16">
        <f t="shared" si="2"/>
        <v>0</v>
      </c>
      <c r="AA26" s="16">
        <f t="shared" si="2"/>
        <v>0</v>
      </c>
      <c r="AB26" s="16">
        <f t="shared" si="2"/>
        <v>0</v>
      </c>
      <c r="AC26" s="16">
        <f t="shared" si="2"/>
        <v>0</v>
      </c>
      <c r="AD26" s="16">
        <f t="shared" si="2"/>
        <v>0</v>
      </c>
      <c r="AE26" s="16">
        <f t="shared" si="2"/>
        <v>0</v>
      </c>
      <c r="AF26" s="16">
        <f t="shared" si="2"/>
        <v>0</v>
      </c>
      <c r="AG26" s="16">
        <f t="shared" si="2"/>
        <v>0</v>
      </c>
      <c r="AH26" s="16">
        <f t="shared" si="2"/>
        <v>0</v>
      </c>
      <c r="AI26" s="16">
        <f t="shared" si="2"/>
        <v>0</v>
      </c>
      <c r="AJ26" s="16">
        <f t="shared" si="2"/>
        <v>0</v>
      </c>
      <c r="AK26" s="16">
        <f t="shared" si="2"/>
        <v>0</v>
      </c>
      <c r="AL26" s="16">
        <f t="shared" si="2"/>
        <v>0</v>
      </c>
      <c r="AM26" s="16">
        <f t="shared" si="2"/>
        <v>0</v>
      </c>
      <c r="AN26" s="16">
        <f t="shared" si="2"/>
        <v>0</v>
      </c>
      <c r="AO26" s="16">
        <f t="shared" si="2"/>
        <v>0</v>
      </c>
      <c r="AP26" s="16">
        <f t="shared" si="2"/>
        <v>0</v>
      </c>
      <c r="AQ26" s="16">
        <f t="shared" si="2"/>
        <v>0</v>
      </c>
    </row>
    <row r="27" spans="1:43" s="19" customFormat="1" ht="21" customHeight="1" x14ac:dyDescent="0.3">
      <c r="A27" s="26" t="s">
        <v>80</v>
      </c>
      <c r="B27" s="27" t="s">
        <v>81</v>
      </c>
      <c r="C27" s="2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</row>
    <row r="28" spans="1:43" s="21" customFormat="1" ht="18.75" x14ac:dyDescent="0.3">
      <c r="A28" s="26" t="s">
        <v>82</v>
      </c>
      <c r="B28" s="27" t="s">
        <v>83</v>
      </c>
      <c r="C28" s="28" t="s">
        <v>67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</row>
    <row r="29" spans="1:43" s="21" customFormat="1" ht="31.5" x14ac:dyDescent="0.3">
      <c r="A29" s="26" t="s">
        <v>84</v>
      </c>
      <c r="B29" s="27" t="s">
        <v>85</v>
      </c>
      <c r="C29" s="28" t="s">
        <v>67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</row>
    <row r="30" spans="1:43" s="21" customFormat="1" ht="18.75" x14ac:dyDescent="0.3">
      <c r="A30" s="26" t="s">
        <v>86</v>
      </c>
      <c r="B30" s="27" t="s">
        <v>87</v>
      </c>
      <c r="C30" s="28" t="s">
        <v>67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</row>
    <row r="31" spans="1:43" s="21" customFormat="1" ht="31.5" x14ac:dyDescent="0.3">
      <c r="A31" s="26" t="s">
        <v>88</v>
      </c>
      <c r="B31" s="27" t="s">
        <v>89</v>
      </c>
      <c r="C31" s="28" t="s">
        <v>67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</row>
    <row r="32" spans="1:43" s="21" customFormat="1" ht="18.75" x14ac:dyDescent="0.3">
      <c r="A32" s="26" t="s">
        <v>90</v>
      </c>
      <c r="B32" s="27" t="s">
        <v>91</v>
      </c>
      <c r="C32" s="28" t="s">
        <v>67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</row>
    <row r="33" spans="1:43" s="21" customFormat="1" ht="31.5" x14ac:dyDescent="0.3">
      <c r="A33" s="26" t="s">
        <v>92</v>
      </c>
      <c r="B33" s="27" t="s">
        <v>93</v>
      </c>
      <c r="C33" s="28" t="s">
        <v>67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</row>
    <row r="34" spans="1:43" s="21" customFormat="1" ht="18.75" x14ac:dyDescent="0.3">
      <c r="A34" s="26" t="s">
        <v>94</v>
      </c>
      <c r="B34" s="27" t="s">
        <v>95</v>
      </c>
      <c r="C34" s="28" t="s">
        <v>67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</row>
    <row r="35" spans="1:43" s="21" customFormat="1" ht="47.25" x14ac:dyDescent="0.3">
      <c r="A35" s="26" t="s">
        <v>96</v>
      </c>
      <c r="B35" s="27" t="s">
        <v>97</v>
      </c>
      <c r="C35" s="28" t="s">
        <v>67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</row>
    <row r="36" spans="1:43" s="21" customFormat="1" ht="31.5" x14ac:dyDescent="0.3">
      <c r="A36" s="26" t="s">
        <v>98</v>
      </c>
      <c r="B36" s="27" t="s">
        <v>99</v>
      </c>
      <c r="C36" s="28" t="s">
        <v>67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</row>
    <row r="37" spans="1:43" s="21" customFormat="1" ht="31.5" x14ac:dyDescent="0.3">
      <c r="A37" s="26" t="s">
        <v>100</v>
      </c>
      <c r="B37" s="27" t="s">
        <v>101</v>
      </c>
      <c r="C37" s="28" t="s">
        <v>67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</row>
    <row r="38" spans="1:43" s="21" customFormat="1" ht="18.75" x14ac:dyDescent="0.3">
      <c r="A38" s="26" t="s">
        <v>102</v>
      </c>
      <c r="B38" s="27" t="s">
        <v>103</v>
      </c>
      <c r="C38" s="28" t="s">
        <v>67</v>
      </c>
      <c r="D38" s="20">
        <f>D39+D42+D45+D50</f>
        <v>0</v>
      </c>
      <c r="E38" s="20">
        <f t="shared" ref="E38:AQ38" si="3">E39+E42+E45+E50</f>
        <v>0</v>
      </c>
      <c r="F38" s="20">
        <f t="shared" si="3"/>
        <v>0</v>
      </c>
      <c r="G38" s="20">
        <f t="shared" si="3"/>
        <v>0</v>
      </c>
      <c r="H38" s="20">
        <f t="shared" si="3"/>
        <v>0</v>
      </c>
      <c r="I38" s="20">
        <f t="shared" si="3"/>
        <v>0</v>
      </c>
      <c r="J38" s="20">
        <f t="shared" si="3"/>
        <v>0</v>
      </c>
      <c r="K38" s="20">
        <f t="shared" si="3"/>
        <v>0</v>
      </c>
      <c r="L38" s="20">
        <f t="shared" si="3"/>
        <v>0</v>
      </c>
      <c r="M38" s="20">
        <f t="shared" si="3"/>
        <v>0</v>
      </c>
      <c r="N38" s="20">
        <f t="shared" si="3"/>
        <v>0</v>
      </c>
      <c r="O38" s="20">
        <f t="shared" si="3"/>
        <v>0</v>
      </c>
      <c r="P38" s="20">
        <f t="shared" si="3"/>
        <v>0</v>
      </c>
      <c r="Q38" s="20">
        <f t="shared" si="3"/>
        <v>0</v>
      </c>
      <c r="R38" s="20">
        <f t="shared" si="3"/>
        <v>0</v>
      </c>
      <c r="S38" s="20">
        <f t="shared" si="3"/>
        <v>0</v>
      </c>
      <c r="T38" s="20">
        <f t="shared" si="3"/>
        <v>0</v>
      </c>
      <c r="U38" s="20">
        <f t="shared" si="3"/>
        <v>0</v>
      </c>
      <c r="V38" s="20">
        <f t="shared" si="3"/>
        <v>0</v>
      </c>
      <c r="W38" s="20">
        <f t="shared" si="3"/>
        <v>0</v>
      </c>
      <c r="X38" s="20">
        <f t="shared" si="3"/>
        <v>0</v>
      </c>
      <c r="Y38" s="20">
        <f t="shared" si="3"/>
        <v>0</v>
      </c>
      <c r="Z38" s="20">
        <f t="shared" si="3"/>
        <v>0</v>
      </c>
      <c r="AA38" s="20">
        <f t="shared" si="3"/>
        <v>0</v>
      </c>
      <c r="AB38" s="20">
        <f t="shared" si="3"/>
        <v>0</v>
      </c>
      <c r="AC38" s="20">
        <f t="shared" si="3"/>
        <v>13.474281095833334</v>
      </c>
      <c r="AD38" s="20">
        <f t="shared" si="3"/>
        <v>0</v>
      </c>
      <c r="AE38" s="20">
        <f t="shared" si="3"/>
        <v>0</v>
      </c>
      <c r="AF38" s="20">
        <f t="shared" si="3"/>
        <v>0</v>
      </c>
      <c r="AG38" s="20">
        <f t="shared" si="3"/>
        <v>0</v>
      </c>
      <c r="AH38" s="20">
        <f t="shared" si="3"/>
        <v>455</v>
      </c>
      <c r="AI38" s="20">
        <f t="shared" si="3"/>
        <v>4</v>
      </c>
      <c r="AJ38" s="20">
        <f t="shared" si="3"/>
        <v>0</v>
      </c>
      <c r="AK38" s="20">
        <f t="shared" si="3"/>
        <v>13.474281095833334</v>
      </c>
      <c r="AL38" s="20">
        <f t="shared" si="3"/>
        <v>0</v>
      </c>
      <c r="AM38" s="20">
        <f t="shared" si="3"/>
        <v>0</v>
      </c>
      <c r="AN38" s="20">
        <f t="shared" si="3"/>
        <v>0</v>
      </c>
      <c r="AO38" s="20">
        <f t="shared" si="3"/>
        <v>0</v>
      </c>
      <c r="AP38" s="20">
        <f t="shared" si="3"/>
        <v>455</v>
      </c>
      <c r="AQ38" s="20">
        <f t="shared" si="3"/>
        <v>4</v>
      </c>
    </row>
    <row r="39" spans="1:43" s="21" customFormat="1" ht="31.5" x14ac:dyDescent="0.3">
      <c r="A39" s="26" t="s">
        <v>104</v>
      </c>
      <c r="B39" s="27" t="s">
        <v>105</v>
      </c>
      <c r="C39" s="28" t="s">
        <v>67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</row>
    <row r="40" spans="1:43" s="21" customFormat="1" ht="18.75" x14ac:dyDescent="0.3">
      <c r="A40" s="26" t="s">
        <v>106</v>
      </c>
      <c r="B40" s="27" t="s">
        <v>107</v>
      </c>
      <c r="C40" s="28" t="s">
        <v>67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</row>
    <row r="41" spans="1:43" s="21" customFormat="1" ht="31.5" x14ac:dyDescent="0.3">
      <c r="A41" s="26" t="s">
        <v>108</v>
      </c>
      <c r="B41" s="27" t="s">
        <v>109</v>
      </c>
      <c r="C41" s="28" t="s">
        <v>67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</row>
    <row r="42" spans="1:43" s="21" customFormat="1" ht="31.5" x14ac:dyDescent="0.3">
      <c r="A42" s="26" t="s">
        <v>110</v>
      </c>
      <c r="B42" s="27" t="s">
        <v>111</v>
      </c>
      <c r="C42" s="28" t="s">
        <v>67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9">
        <f t="shared" ref="AB42:AQ43" si="4">AB43</f>
        <v>0</v>
      </c>
      <c r="AC42" s="29">
        <v>0</v>
      </c>
      <c r="AD42" s="29">
        <f t="shared" si="4"/>
        <v>0</v>
      </c>
      <c r="AE42" s="29">
        <f t="shared" si="4"/>
        <v>0</v>
      </c>
      <c r="AF42" s="29">
        <f t="shared" si="4"/>
        <v>0</v>
      </c>
      <c r="AG42" s="29">
        <f t="shared" si="4"/>
        <v>0</v>
      </c>
      <c r="AH42" s="29">
        <f t="shared" si="4"/>
        <v>0</v>
      </c>
      <c r="AI42" s="29">
        <f t="shared" si="4"/>
        <v>0</v>
      </c>
      <c r="AJ42" s="29">
        <f t="shared" si="4"/>
        <v>0</v>
      </c>
      <c r="AK42" s="29">
        <v>0</v>
      </c>
      <c r="AL42" s="29">
        <f t="shared" si="4"/>
        <v>0</v>
      </c>
      <c r="AM42" s="29">
        <f t="shared" si="4"/>
        <v>0</v>
      </c>
      <c r="AN42" s="29">
        <f t="shared" si="4"/>
        <v>0</v>
      </c>
      <c r="AO42" s="29">
        <f t="shared" si="4"/>
        <v>0</v>
      </c>
      <c r="AP42" s="29">
        <f t="shared" si="4"/>
        <v>0</v>
      </c>
      <c r="AQ42" s="29">
        <f t="shared" si="4"/>
        <v>0</v>
      </c>
    </row>
    <row r="43" spans="1:43" s="21" customFormat="1" ht="18.75" x14ac:dyDescent="0.3">
      <c r="A43" s="26" t="s">
        <v>112</v>
      </c>
      <c r="B43" s="27" t="s">
        <v>113</v>
      </c>
      <c r="C43" s="28" t="s">
        <v>67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9">
        <f t="shared" si="4"/>
        <v>0</v>
      </c>
      <c r="AC43" s="29">
        <v>0</v>
      </c>
      <c r="AD43" s="29">
        <f t="shared" si="4"/>
        <v>0</v>
      </c>
      <c r="AE43" s="29">
        <f t="shared" si="4"/>
        <v>0</v>
      </c>
      <c r="AF43" s="29">
        <f t="shared" si="4"/>
        <v>0</v>
      </c>
      <c r="AG43" s="29">
        <f t="shared" si="4"/>
        <v>0</v>
      </c>
      <c r="AH43" s="29">
        <f t="shared" si="4"/>
        <v>0</v>
      </c>
      <c r="AI43" s="29">
        <f t="shared" si="4"/>
        <v>0</v>
      </c>
      <c r="AJ43" s="29">
        <f t="shared" si="4"/>
        <v>0</v>
      </c>
      <c r="AK43" s="29">
        <v>0</v>
      </c>
      <c r="AL43" s="29">
        <f t="shared" si="4"/>
        <v>0</v>
      </c>
      <c r="AM43" s="29">
        <f t="shared" si="4"/>
        <v>0</v>
      </c>
      <c r="AN43" s="29">
        <f t="shared" si="4"/>
        <v>0</v>
      </c>
      <c r="AO43" s="29">
        <f t="shared" si="4"/>
        <v>0</v>
      </c>
      <c r="AP43" s="29">
        <f t="shared" si="4"/>
        <v>0</v>
      </c>
      <c r="AQ43" s="29">
        <f t="shared" si="4"/>
        <v>0</v>
      </c>
    </row>
    <row r="44" spans="1:43" s="21" customFormat="1" ht="18.75" x14ac:dyDescent="0.3">
      <c r="A44" s="26" t="s">
        <v>114</v>
      </c>
      <c r="B44" s="27" t="s">
        <v>115</v>
      </c>
      <c r="C44" s="28" t="s">
        <v>67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</row>
    <row r="45" spans="1:43" s="22" customFormat="1" ht="15.75" x14ac:dyDescent="0.25">
      <c r="A45" s="26" t="s">
        <v>116</v>
      </c>
      <c r="B45" s="27" t="s">
        <v>117</v>
      </c>
      <c r="C45" s="28" t="s">
        <v>67</v>
      </c>
      <c r="D45" s="20">
        <f>D46+D48</f>
        <v>0</v>
      </c>
      <c r="E45" s="20">
        <f t="shared" ref="E45:AQ45" si="5">E46+E48</f>
        <v>0</v>
      </c>
      <c r="F45" s="20">
        <f t="shared" si="5"/>
        <v>0</v>
      </c>
      <c r="G45" s="20">
        <f t="shared" si="5"/>
        <v>0</v>
      </c>
      <c r="H45" s="20">
        <f t="shared" si="5"/>
        <v>0</v>
      </c>
      <c r="I45" s="20">
        <f t="shared" si="5"/>
        <v>0</v>
      </c>
      <c r="J45" s="20">
        <f t="shared" si="5"/>
        <v>0</v>
      </c>
      <c r="K45" s="20">
        <f t="shared" si="5"/>
        <v>0</v>
      </c>
      <c r="L45" s="20">
        <f t="shared" si="5"/>
        <v>0</v>
      </c>
      <c r="M45" s="20">
        <f t="shared" si="5"/>
        <v>0</v>
      </c>
      <c r="N45" s="20">
        <f t="shared" si="5"/>
        <v>0</v>
      </c>
      <c r="O45" s="20">
        <f t="shared" si="5"/>
        <v>0</v>
      </c>
      <c r="P45" s="20">
        <f t="shared" si="5"/>
        <v>0</v>
      </c>
      <c r="Q45" s="20">
        <f t="shared" si="5"/>
        <v>0</v>
      </c>
      <c r="R45" s="20">
        <f t="shared" si="5"/>
        <v>0</v>
      </c>
      <c r="S45" s="20">
        <f t="shared" si="5"/>
        <v>0</v>
      </c>
      <c r="T45" s="20">
        <f t="shared" si="5"/>
        <v>0</v>
      </c>
      <c r="U45" s="20">
        <f t="shared" si="5"/>
        <v>0</v>
      </c>
      <c r="V45" s="20">
        <f t="shared" si="5"/>
        <v>0</v>
      </c>
      <c r="W45" s="20">
        <f t="shared" si="5"/>
        <v>0</v>
      </c>
      <c r="X45" s="20">
        <f t="shared" si="5"/>
        <v>0</v>
      </c>
      <c r="Y45" s="20">
        <f t="shared" si="5"/>
        <v>0</v>
      </c>
      <c r="Z45" s="20">
        <f t="shared" si="5"/>
        <v>0</v>
      </c>
      <c r="AA45" s="20">
        <f t="shared" si="5"/>
        <v>0</v>
      </c>
      <c r="AB45" s="20">
        <f t="shared" si="5"/>
        <v>0</v>
      </c>
      <c r="AC45" s="20">
        <f>AC46+AC48</f>
        <v>13.474281095833334</v>
      </c>
      <c r="AD45" s="20">
        <f t="shared" si="5"/>
        <v>0</v>
      </c>
      <c r="AE45" s="20">
        <f t="shared" si="5"/>
        <v>0</v>
      </c>
      <c r="AF45" s="20">
        <f t="shared" si="5"/>
        <v>0</v>
      </c>
      <c r="AG45" s="20">
        <f t="shared" si="5"/>
        <v>0</v>
      </c>
      <c r="AH45" s="20">
        <f t="shared" si="5"/>
        <v>455</v>
      </c>
      <c r="AI45" s="20">
        <f t="shared" si="5"/>
        <v>4</v>
      </c>
      <c r="AJ45" s="20">
        <f t="shared" si="5"/>
        <v>0</v>
      </c>
      <c r="AK45" s="20">
        <f t="shared" si="5"/>
        <v>13.474281095833334</v>
      </c>
      <c r="AL45" s="20">
        <f t="shared" si="5"/>
        <v>0</v>
      </c>
      <c r="AM45" s="20">
        <f t="shared" si="5"/>
        <v>0</v>
      </c>
      <c r="AN45" s="20">
        <f t="shared" si="5"/>
        <v>0</v>
      </c>
      <c r="AO45" s="20">
        <f t="shared" si="5"/>
        <v>0</v>
      </c>
      <c r="AP45" s="20">
        <f t="shared" si="5"/>
        <v>455</v>
      </c>
      <c r="AQ45" s="20">
        <f t="shared" si="5"/>
        <v>4</v>
      </c>
    </row>
    <row r="46" spans="1:43" s="22" customFormat="1" ht="15.75" x14ac:dyDescent="0.25">
      <c r="A46" s="26" t="s">
        <v>118</v>
      </c>
      <c r="B46" s="27" t="s">
        <v>119</v>
      </c>
      <c r="C46" s="28" t="s">
        <v>67</v>
      </c>
      <c r="D46" s="29">
        <f>D47</f>
        <v>0</v>
      </c>
      <c r="E46" s="29">
        <f t="shared" ref="E46:AQ46" si="6">E47</f>
        <v>0</v>
      </c>
      <c r="F46" s="29">
        <f t="shared" si="6"/>
        <v>0</v>
      </c>
      <c r="G46" s="29">
        <f t="shared" si="6"/>
        <v>0</v>
      </c>
      <c r="H46" s="29">
        <f t="shared" si="6"/>
        <v>0</v>
      </c>
      <c r="I46" s="29">
        <f t="shared" si="6"/>
        <v>0</v>
      </c>
      <c r="J46" s="29">
        <f t="shared" si="6"/>
        <v>0</v>
      </c>
      <c r="K46" s="29">
        <f t="shared" si="6"/>
        <v>0</v>
      </c>
      <c r="L46" s="29">
        <f t="shared" si="6"/>
        <v>0</v>
      </c>
      <c r="M46" s="29">
        <f t="shared" si="6"/>
        <v>0</v>
      </c>
      <c r="N46" s="29">
        <f t="shared" si="6"/>
        <v>0</v>
      </c>
      <c r="O46" s="29">
        <f t="shared" si="6"/>
        <v>0</v>
      </c>
      <c r="P46" s="29">
        <f t="shared" si="6"/>
        <v>0</v>
      </c>
      <c r="Q46" s="29">
        <f t="shared" si="6"/>
        <v>0</v>
      </c>
      <c r="R46" s="29">
        <f t="shared" si="6"/>
        <v>0</v>
      </c>
      <c r="S46" s="29">
        <f t="shared" si="6"/>
        <v>0</v>
      </c>
      <c r="T46" s="29">
        <f t="shared" si="6"/>
        <v>0</v>
      </c>
      <c r="U46" s="29">
        <f t="shared" si="6"/>
        <v>0</v>
      </c>
      <c r="V46" s="29">
        <f t="shared" si="6"/>
        <v>0</v>
      </c>
      <c r="W46" s="29">
        <f t="shared" si="6"/>
        <v>0</v>
      </c>
      <c r="X46" s="29">
        <f t="shared" si="6"/>
        <v>0</v>
      </c>
      <c r="Y46" s="29">
        <f t="shared" si="6"/>
        <v>0</v>
      </c>
      <c r="Z46" s="29">
        <f t="shared" si="6"/>
        <v>0</v>
      </c>
      <c r="AA46" s="29">
        <f t="shared" si="6"/>
        <v>0</v>
      </c>
      <c r="AB46" s="29">
        <f t="shared" si="6"/>
        <v>0</v>
      </c>
      <c r="AC46" s="29">
        <f t="shared" si="6"/>
        <v>12.621473333333334</v>
      </c>
      <c r="AD46" s="29">
        <f t="shared" si="6"/>
        <v>0</v>
      </c>
      <c r="AE46" s="29">
        <f t="shared" si="6"/>
        <v>0</v>
      </c>
      <c r="AF46" s="29">
        <f t="shared" si="6"/>
        <v>0</v>
      </c>
      <c r="AG46" s="29">
        <f t="shared" si="6"/>
        <v>0</v>
      </c>
      <c r="AH46" s="29">
        <f t="shared" si="6"/>
        <v>455</v>
      </c>
      <c r="AI46" s="29">
        <f t="shared" si="6"/>
        <v>0</v>
      </c>
      <c r="AJ46" s="29">
        <f t="shared" si="6"/>
        <v>0</v>
      </c>
      <c r="AK46" s="29">
        <f t="shared" si="6"/>
        <v>12.621473333333334</v>
      </c>
      <c r="AL46" s="29">
        <f t="shared" si="6"/>
        <v>0</v>
      </c>
      <c r="AM46" s="29">
        <f t="shared" si="6"/>
        <v>0</v>
      </c>
      <c r="AN46" s="29">
        <f t="shared" si="6"/>
        <v>0</v>
      </c>
      <c r="AO46" s="29">
        <f t="shared" si="6"/>
        <v>0</v>
      </c>
      <c r="AP46" s="29">
        <f t="shared" si="6"/>
        <v>455</v>
      </c>
      <c r="AQ46" s="29">
        <f t="shared" si="6"/>
        <v>0</v>
      </c>
    </row>
    <row r="47" spans="1:43" s="22" customFormat="1" ht="58.5" customHeight="1" x14ac:dyDescent="0.25">
      <c r="A47" s="26" t="s">
        <v>137</v>
      </c>
      <c r="B47" s="27" t="s">
        <v>142</v>
      </c>
      <c r="C47" s="28" t="s">
        <v>138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9">
        <v>0</v>
      </c>
      <c r="AC47" s="34">
        <f>15.145768/1.2</f>
        <v>12.621473333333334</v>
      </c>
      <c r="AD47" s="29">
        <v>0</v>
      </c>
      <c r="AE47" s="29">
        <v>0</v>
      </c>
      <c r="AF47" s="29">
        <v>0</v>
      </c>
      <c r="AG47" s="29">
        <v>0</v>
      </c>
      <c r="AH47" s="34">
        <v>455</v>
      </c>
      <c r="AI47" s="29">
        <v>0</v>
      </c>
      <c r="AJ47" s="29">
        <v>0</v>
      </c>
      <c r="AK47" s="34">
        <f>AC47</f>
        <v>12.621473333333334</v>
      </c>
      <c r="AL47" s="29">
        <v>0</v>
      </c>
      <c r="AM47" s="29">
        <v>0</v>
      </c>
      <c r="AN47" s="29">
        <v>0</v>
      </c>
      <c r="AO47" s="29">
        <v>0</v>
      </c>
      <c r="AP47" s="34">
        <f>AH47</f>
        <v>455</v>
      </c>
      <c r="AQ47" s="29">
        <v>0</v>
      </c>
    </row>
    <row r="48" spans="1:43" s="22" customFormat="1" ht="31.5" x14ac:dyDescent="0.25">
      <c r="A48" s="26" t="s">
        <v>139</v>
      </c>
      <c r="B48" s="27" t="s">
        <v>140</v>
      </c>
      <c r="C48" s="28" t="s">
        <v>67</v>
      </c>
      <c r="D48" s="29">
        <f>D49</f>
        <v>0</v>
      </c>
      <c r="E48" s="29">
        <f t="shared" ref="E48:AQ48" si="7">E49</f>
        <v>0</v>
      </c>
      <c r="F48" s="29">
        <f t="shared" si="7"/>
        <v>0</v>
      </c>
      <c r="G48" s="29">
        <f t="shared" si="7"/>
        <v>0</v>
      </c>
      <c r="H48" s="29">
        <f t="shared" si="7"/>
        <v>0</v>
      </c>
      <c r="I48" s="29">
        <f t="shared" si="7"/>
        <v>0</v>
      </c>
      <c r="J48" s="29">
        <f t="shared" si="7"/>
        <v>0</v>
      </c>
      <c r="K48" s="29">
        <f t="shared" si="7"/>
        <v>0</v>
      </c>
      <c r="L48" s="29">
        <f t="shared" si="7"/>
        <v>0</v>
      </c>
      <c r="M48" s="29">
        <f t="shared" si="7"/>
        <v>0</v>
      </c>
      <c r="N48" s="29">
        <f t="shared" si="7"/>
        <v>0</v>
      </c>
      <c r="O48" s="29">
        <f t="shared" si="7"/>
        <v>0</v>
      </c>
      <c r="P48" s="29">
        <f t="shared" si="7"/>
        <v>0</v>
      </c>
      <c r="Q48" s="29">
        <f t="shared" si="7"/>
        <v>0</v>
      </c>
      <c r="R48" s="29">
        <f t="shared" si="7"/>
        <v>0</v>
      </c>
      <c r="S48" s="29">
        <f t="shared" si="7"/>
        <v>0</v>
      </c>
      <c r="T48" s="29">
        <f t="shared" si="7"/>
        <v>0</v>
      </c>
      <c r="U48" s="29">
        <f t="shared" si="7"/>
        <v>0</v>
      </c>
      <c r="V48" s="29">
        <f t="shared" si="7"/>
        <v>0</v>
      </c>
      <c r="W48" s="29">
        <f t="shared" si="7"/>
        <v>0</v>
      </c>
      <c r="X48" s="29">
        <f t="shared" si="7"/>
        <v>0</v>
      </c>
      <c r="Y48" s="29">
        <f t="shared" si="7"/>
        <v>0</v>
      </c>
      <c r="Z48" s="29">
        <f t="shared" si="7"/>
        <v>0</v>
      </c>
      <c r="AA48" s="29">
        <f t="shared" si="7"/>
        <v>0</v>
      </c>
      <c r="AB48" s="29">
        <f t="shared" si="7"/>
        <v>0</v>
      </c>
      <c r="AC48" s="29">
        <f t="shared" si="7"/>
        <v>0.85280776250000012</v>
      </c>
      <c r="AD48" s="29">
        <f t="shared" si="7"/>
        <v>0</v>
      </c>
      <c r="AE48" s="29">
        <f t="shared" si="7"/>
        <v>0</v>
      </c>
      <c r="AF48" s="29">
        <f t="shared" si="7"/>
        <v>0</v>
      </c>
      <c r="AG48" s="29">
        <f t="shared" si="7"/>
        <v>0</v>
      </c>
      <c r="AH48" s="29">
        <f t="shared" si="7"/>
        <v>0</v>
      </c>
      <c r="AI48" s="29">
        <f t="shared" si="7"/>
        <v>4</v>
      </c>
      <c r="AJ48" s="29">
        <f t="shared" si="7"/>
        <v>0</v>
      </c>
      <c r="AK48" s="29">
        <f t="shared" si="7"/>
        <v>0.85280776250000012</v>
      </c>
      <c r="AL48" s="29">
        <f t="shared" si="7"/>
        <v>0</v>
      </c>
      <c r="AM48" s="29">
        <f t="shared" si="7"/>
        <v>0</v>
      </c>
      <c r="AN48" s="29">
        <f t="shared" si="7"/>
        <v>0</v>
      </c>
      <c r="AO48" s="29">
        <f t="shared" si="7"/>
        <v>0</v>
      </c>
      <c r="AP48" s="29">
        <f t="shared" si="7"/>
        <v>0</v>
      </c>
      <c r="AQ48" s="29">
        <f t="shared" si="7"/>
        <v>4</v>
      </c>
    </row>
    <row r="49" spans="1:43" s="22" customFormat="1" ht="101.25" customHeight="1" x14ac:dyDescent="0.25">
      <c r="A49" s="26" t="s">
        <v>143</v>
      </c>
      <c r="B49" s="27" t="s">
        <v>144</v>
      </c>
      <c r="C49" s="28" t="s">
        <v>145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9">
        <v>0</v>
      </c>
      <c r="AC49" s="34">
        <f>1.023369315/1.2</f>
        <v>0.85280776250000012</v>
      </c>
      <c r="AD49" s="29">
        <v>0</v>
      </c>
      <c r="AE49" s="29">
        <v>0</v>
      </c>
      <c r="AF49" s="29">
        <v>0</v>
      </c>
      <c r="AG49" s="29">
        <v>0</v>
      </c>
      <c r="AH49" s="20">
        <v>0</v>
      </c>
      <c r="AI49" s="34">
        <v>4</v>
      </c>
      <c r="AJ49" s="29">
        <v>0</v>
      </c>
      <c r="AK49" s="34">
        <f>AC49</f>
        <v>0.85280776250000012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34">
        <f>AI49</f>
        <v>4</v>
      </c>
    </row>
    <row r="50" spans="1:43" s="22" customFormat="1" ht="31.5" x14ac:dyDescent="0.25">
      <c r="A50" s="26" t="s">
        <v>120</v>
      </c>
      <c r="B50" s="27" t="s">
        <v>121</v>
      </c>
      <c r="C50" s="28" t="s">
        <v>67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</row>
    <row r="51" spans="1:43" s="22" customFormat="1" ht="15.75" x14ac:dyDescent="0.25">
      <c r="A51" s="26" t="s">
        <v>122</v>
      </c>
      <c r="B51" s="27" t="s">
        <v>123</v>
      </c>
      <c r="C51" s="28" t="s">
        <v>67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</row>
    <row r="52" spans="1:43" s="22" customFormat="1" ht="31.5" x14ac:dyDescent="0.25">
      <c r="A52" s="26" t="s">
        <v>124</v>
      </c>
      <c r="B52" s="27" t="s">
        <v>125</v>
      </c>
      <c r="C52" s="28" t="s">
        <v>67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</row>
    <row r="53" spans="1:43" s="22" customFormat="1" ht="31.5" x14ac:dyDescent="0.25">
      <c r="A53" s="26" t="s">
        <v>126</v>
      </c>
      <c r="B53" s="27" t="s">
        <v>127</v>
      </c>
      <c r="C53" s="28" t="s">
        <v>67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</row>
    <row r="54" spans="1:43" s="22" customFormat="1" ht="15.75" x14ac:dyDescent="0.25">
      <c r="A54" s="26" t="s">
        <v>128</v>
      </c>
      <c r="B54" s="27" t="s">
        <v>129</v>
      </c>
      <c r="C54" s="28" t="s">
        <v>67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</row>
    <row r="55" spans="1:43" s="22" customFormat="1" ht="31.5" x14ac:dyDescent="0.25">
      <c r="A55" s="26" t="s">
        <v>130</v>
      </c>
      <c r="B55" s="27" t="s">
        <v>131</v>
      </c>
      <c r="C55" s="28" t="s">
        <v>67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</row>
    <row r="56" spans="1:43" s="22" customFormat="1" ht="15.75" x14ac:dyDescent="0.25">
      <c r="A56" s="26" t="s">
        <v>132</v>
      </c>
      <c r="B56" s="32" t="s">
        <v>133</v>
      </c>
      <c r="C56" s="33" t="s">
        <v>67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</row>
  </sheetData>
  <mergeCells count="22">
    <mergeCell ref="A12:K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conditionalFormatting sqref="A28:C56">
    <cfRule type="cellIs" dxfId="3" priority="76" operator="equal">
      <formula>0</formula>
    </cfRule>
  </conditionalFormatting>
  <conditionalFormatting sqref="A20:AQ2052">
    <cfRule type="expression" dxfId="2" priority="73">
      <formula>OR($A20="1.2.1.1",$A20="1.2.1.2",$A20="1.2.2.1",$A20="1.2.2.2",$A20="1.2.4.1",$A20="1.2.4.2",$A20="1.1.1",$A20="1.1.2",$A20="1.1.3",$A20="1.1.4")</formula>
    </cfRule>
    <cfRule type="expression" dxfId="1" priority="74">
      <formula>OR($A20="0.1",$A20="0.2",$A20="0.3",$A20="0.4",$A20="0.5",$A20="0.6",$A20="1.2.1",$A20="1.2.2",$A20="1.2.3",$A20="1.2.4")</formula>
    </cfRule>
    <cfRule type="expression" dxfId="0" priority="75">
      <formula>OR($A20="0",$A20="1.1",$A20="1.2",$A20="1.3",$A20="1.4",$A20="1.5",$A20="1.6")</formula>
    </cfRule>
  </conditionalFormatting>
  <pageMargins left="0.70866141732283472" right="0.70866141732283472" top="0.74803149606299213" bottom="0.74803149606299213" header="0.31496062992125984" footer="0.31496062992125984"/>
  <pageSetup paperSize="8" scale="3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ф5_01</vt:lpstr>
      <vt:lpstr>ф5_01!Заголовки_для_печати</vt:lpstr>
      <vt:lpstr>ф5_01!Область_печати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2023-07-06T06:54:47Z</dcterms:created>
  <dcterms:modified xsi:type="dcterms:W3CDTF">2025-04-25T09:49:30Z</dcterms:modified>
</cp:coreProperties>
</file>